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7308" activeTab="3"/>
  </bookViews>
  <sheets>
    <sheet name="int" sheetId="2" r:id="rId1"/>
    <sheet name="MOD" sheetId="4" r:id="rId2"/>
    <sheet name="BT mod +int" sheetId="6" r:id="rId3"/>
    <sheet name="Hàm Round+bt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0" l="1"/>
  <c r="B17" i="10"/>
  <c r="B16" i="10"/>
  <c r="B15" i="10"/>
  <c r="B14" i="10"/>
  <c r="B13" i="10"/>
  <c r="F2" i="10"/>
  <c r="C15" i="4" l="1"/>
  <c r="C13" i="4"/>
  <c r="C12" i="4"/>
  <c r="C11" i="4"/>
  <c r="C10" i="4"/>
  <c r="C9" i="4"/>
  <c r="D14" i="2"/>
  <c r="D13" i="2"/>
  <c r="D12" i="2"/>
  <c r="D11" i="2"/>
</calcChain>
</file>

<file path=xl/comments1.xml><?xml version="1.0" encoding="utf-8"?>
<comments xmlns="http://schemas.openxmlformats.org/spreadsheetml/2006/main">
  <authors>
    <author>dang quan</author>
  </authors>
  <commentList>
    <comment ref="D14" authorId="0" shapeId="0">
      <text>
        <r>
          <rPr>
            <b/>
            <sz val="12"/>
            <color indexed="10"/>
            <rFont val="Tahoma"/>
            <family val="2"/>
          </rPr>
          <t>Excel báo lỗi Vì giá trị tại D2 là 1 chuỗi ( không phải là số)</t>
        </r>
      </text>
    </comment>
  </commentList>
</comments>
</file>

<file path=xl/comments2.xml><?xml version="1.0" encoding="utf-8"?>
<comments xmlns="http://schemas.openxmlformats.org/spreadsheetml/2006/main">
  <authors>
    <author>nguyen dang quan</author>
    <author>thu</author>
    <author>Administrator</author>
    <author>DA Phat Trien Giao Vien Tieu Hoc</author>
    <author>dangquan</author>
  </authors>
  <commentList>
    <comment ref="C8" authorId="0" shapeId="0">
      <text>
        <r>
          <rPr>
            <b/>
            <sz val="12"/>
            <color indexed="56"/>
            <rFont val="Tahoma"/>
            <family val="2"/>
          </rPr>
          <t>10 CHIA CHO 3
DƯỢC 3, DƯ 1</t>
        </r>
      </text>
    </comment>
    <comment ref="C9" authorId="1" shapeId="0">
      <text>
        <r>
          <rPr>
            <b/>
            <sz val="12"/>
            <color indexed="10"/>
            <rFont val="Tahoma"/>
            <family val="2"/>
          </rPr>
          <t>20 chia cho 3
thương số là 6
dư số là 2</t>
        </r>
      </text>
    </comment>
    <comment ref="C10" authorId="1" shapeId="0">
      <text>
        <r>
          <rPr>
            <b/>
            <sz val="12"/>
            <color indexed="10"/>
            <rFont val="Tahoma"/>
            <family val="2"/>
          </rPr>
          <t>45 chia 3 ( chia hết)
thương số là 15
dư số là 0</t>
        </r>
      </text>
    </comment>
    <comment ref="C13" authorId="2" shapeId="0">
      <text>
        <r>
          <rPr>
            <b/>
            <sz val="11"/>
            <color indexed="81"/>
            <rFont val="Tahoma"/>
            <family val="2"/>
          </rPr>
          <t>Báo lỗi #VALUE vì D2 chứa dữ liệu kiểu chuỗi</t>
        </r>
      </text>
    </comment>
    <comment ref="C14" authorId="2" shapeId="0">
      <text>
        <r>
          <rPr>
            <b/>
            <sz val="11"/>
            <color indexed="10"/>
            <rFont val="Tahoma"/>
            <family val="2"/>
          </rPr>
          <t xml:space="preserve">Báo lỗi vì cú pháp hàm MOD nhập sai </t>
        </r>
      </text>
    </comment>
    <comment ref="F38" authorId="2" shapeId="0">
      <text>
        <r>
          <rPr>
            <b/>
            <sz val="8"/>
            <color indexed="81"/>
            <rFont val="Tahoma"/>
            <family val="2"/>
          </rPr>
          <t>Chú y trong hàm là dấu phẩy chứ không phải là dấu / của phép chia</t>
        </r>
      </text>
    </comment>
    <comment ref="E44" authorId="3" shapeId="0">
      <text>
        <r>
          <rPr>
            <b/>
            <sz val="11"/>
            <color indexed="10"/>
            <rFont val="Tahoma"/>
            <family val="2"/>
          </rPr>
          <t>Số ngày ở=ngày đi-ngày đến</t>
        </r>
      </text>
    </comment>
    <comment ref="F44" authorId="3" shapeId="0">
      <text>
        <r>
          <rPr>
            <b/>
            <sz val="11"/>
            <color indexed="81"/>
            <rFont val="Tahoma"/>
            <family val="2"/>
          </rPr>
          <t>SỐ tuần ở=số ngày ở/7 chỉ lấy phần nguyên (hàm INT)</t>
        </r>
      </text>
    </comment>
    <comment ref="G44" authorId="3" shapeId="0">
      <text>
        <r>
          <rPr>
            <b/>
            <sz val="11"/>
            <color indexed="81"/>
            <rFont val="Tahoma"/>
            <family val="2"/>
          </rPr>
          <t>Số ngày lẻ= phần dư của phép chia số ngày ở/7  (hàm MOD)</t>
        </r>
      </text>
    </comment>
    <comment ref="H44" authorId="3" shapeId="0">
      <text>
        <r>
          <rPr>
            <b/>
            <sz val="11"/>
            <color indexed="10"/>
            <rFont val="Tahoma"/>
            <family val="2"/>
          </rPr>
          <t>Tiền phải trả=số tuần ở*tiền ở tuần+số ngày lẻ*tiền ở ngày</t>
        </r>
      </text>
    </comment>
    <comment ref="E63" authorId="4" shapeId="0">
      <text>
        <r>
          <rPr>
            <b/>
            <sz val="10"/>
            <color indexed="10"/>
            <rFont val="Tahoma"/>
            <family val="2"/>
          </rPr>
          <t>Thành tiền=số két * giá 1 két + số chai lẻ * giá 1 chai lẻ</t>
        </r>
      </text>
    </comment>
    <comment ref="E81" authorId="4" shapeId="0">
      <text>
        <r>
          <rPr>
            <b/>
            <sz val="10"/>
            <color indexed="10"/>
            <rFont val="Tahoma"/>
            <family val="2"/>
          </rPr>
          <t>Thành tiền=số két * giá 1 két + số chai lẻ * giá 1 chai lẻ</t>
        </r>
      </text>
    </comment>
  </commentList>
</comments>
</file>

<file path=xl/comments3.xml><?xml version="1.0" encoding="utf-8"?>
<comments xmlns="http://schemas.openxmlformats.org/spreadsheetml/2006/main">
  <authors>
    <author>dang quan</author>
    <author>Tin Hoc</author>
    <author>dangquan</author>
    <author>thu</author>
    <author>Administrator</author>
  </authors>
  <commentList>
    <comment ref="F9" authorId="0" shapeId="0">
      <text>
        <r>
          <rPr>
            <b/>
            <sz val="10"/>
            <color indexed="81"/>
            <rFont val="Tahoma"/>
            <family val="2"/>
          </rPr>
          <t xml:space="preserve">Nếu n=0 : làm tròn đến phần nguyên, hàng đơn vị
</t>
        </r>
        <r>
          <rPr>
            <b/>
            <sz val="10"/>
            <color indexed="10"/>
            <rFont val="Tahoma"/>
            <family val="2"/>
          </rPr>
          <t>nếu n&gt;0 : làm tròn phần lẻ ( bên phải dấu chấm)
Nếu n&lt;0 :làm tròn phần nguyên ( bên trái)</t>
        </r>
      </text>
    </comment>
    <comment ref="A13" authorId="1" shapeId="0">
      <text>
        <r>
          <rPr>
            <b/>
            <sz val="11"/>
            <color indexed="10"/>
            <rFont val="Tahoma"/>
            <family val="2"/>
          </rPr>
          <t>n=3: làm tròn 3 số lẻ</t>
        </r>
      </text>
    </comment>
    <comment ref="A14" authorId="1" shapeId="0">
      <text>
        <r>
          <rPr>
            <b/>
            <sz val="11"/>
            <color indexed="10"/>
            <rFont val="Tahoma"/>
            <family val="2"/>
          </rPr>
          <t>n=2: làm tròn 2 số lẻ</t>
        </r>
      </text>
    </comment>
    <comment ref="A15" authorId="1" shapeId="0">
      <text>
        <r>
          <rPr>
            <b/>
            <sz val="11"/>
            <color indexed="10"/>
            <rFont val="Tahoma"/>
            <family val="2"/>
          </rPr>
          <t>n=1: làm tròn 1 số lẻ</t>
        </r>
      </text>
    </comment>
    <comment ref="A16" authorId="1" shapeId="0">
      <text>
        <r>
          <rPr>
            <b/>
            <sz val="11"/>
            <color indexed="10"/>
            <rFont val="Tahoma"/>
            <family val="2"/>
          </rPr>
          <t>n=0: làm tròn phần nguyên, hàng đơn vị</t>
        </r>
      </text>
    </comment>
    <comment ref="G58" authorId="2" shapeId="0">
      <text>
        <r>
          <rPr>
            <b/>
            <sz val="12"/>
            <color indexed="12"/>
            <rFont val="Arial"/>
            <family val="2"/>
          </rPr>
          <t>ĐTB= Trung bình của 4 môn biết VĂn và TÓAN hệ số 2, hai môn còn lại hệ số 1 và dùng hàm ROUND làm tròn 1 số lẻ</t>
        </r>
        <r>
          <rPr>
            <sz val="10"/>
            <color indexed="12"/>
            <rFont val="Arial"/>
            <family val="2"/>
          </rPr>
          <t xml:space="preserve">
</t>
        </r>
      </text>
    </comment>
    <comment ref="E71" authorId="3" shapeId="0">
      <text>
        <r>
          <rPr>
            <b/>
            <sz val="11"/>
            <color indexed="10"/>
            <rFont val="Arial"/>
            <family val="2"/>
          </rPr>
          <t>tính trung bình cộng 3 môn văn, toán, lý và dùng hàm làm tròn 1 số lẻ</t>
        </r>
      </text>
    </comment>
    <comment ref="C100" authorId="4" shapeId="0">
      <text>
        <r>
          <rPr>
            <b/>
            <sz val="8"/>
            <color indexed="81"/>
            <rFont val="Tahoma"/>
          </rPr>
          <t>Tính Tổng ngày công</t>
        </r>
      </text>
    </comment>
    <comment ref="D100" authorId="4" shapeId="0">
      <text>
        <r>
          <rPr>
            <b/>
            <sz val="8"/>
            <color indexed="81"/>
            <rFont val="Tahoma"/>
          </rPr>
          <t>Tính Tổng Phụ Cấp</t>
        </r>
      </text>
    </comment>
  </commentList>
</comments>
</file>

<file path=xl/sharedStrings.xml><?xml version="1.0" encoding="utf-8"?>
<sst xmlns="http://schemas.openxmlformats.org/spreadsheetml/2006/main" count="307" uniqueCount="213">
  <si>
    <t>Hàm</t>
  </si>
  <si>
    <t>INT</t>
  </si>
  <si>
    <t>Cú pháp</t>
  </si>
  <si>
    <r>
      <t>INT(</t>
    </r>
    <r>
      <rPr>
        <b/>
        <sz val="16"/>
        <color indexed="10"/>
        <rFont val="Arial"/>
        <family val="2"/>
      </rPr>
      <t>biểu thức</t>
    </r>
    <r>
      <rPr>
        <b/>
        <sz val="16"/>
        <rFont val="Arial"/>
        <family val="2"/>
      </rPr>
      <t>)</t>
    </r>
  </si>
  <si>
    <r>
      <t>ví dụ</t>
    </r>
    <r>
      <rPr>
        <b/>
        <sz val="16"/>
        <rFont val="Arial"/>
        <family val="2"/>
      </rPr>
      <t xml:space="preserve"> ta lấy 45/2=22.5 nhưng ta muốn lấy phần nguyên 22 bỏ phần lẻ</t>
    </r>
  </si>
  <si>
    <t>ta sử dụng hàm INT(45/2)=22</t>
  </si>
  <si>
    <t>VÍ DỤ</t>
  </si>
  <si>
    <t xml:space="preserve"> =INT(3.2)</t>
  </si>
  <si>
    <t xml:space="preserve"> =INT(A1/B3)</t>
  </si>
  <si>
    <t xml:space="preserve"> =INT(C3)</t>
  </si>
  <si>
    <t xml:space="preserve"> =INT(D2)</t>
  </si>
  <si>
    <t>vì D2 là 1 chuỗi</t>
  </si>
  <si>
    <t>Hãy thực tập sử dụng hàm INT để lấy phần nguyên các biểu thức sau</t>
  </si>
  <si>
    <t>?</t>
  </si>
  <si>
    <t>phần nguyên của D1</t>
  </si>
  <si>
    <t>phần nguyên của D1*B3</t>
  </si>
  <si>
    <t>phần nguyên của C2/A2</t>
  </si>
  <si>
    <t>phần nguyên của C3*B3</t>
  </si>
  <si>
    <t>phần nguyên của (B1+B2+B3)/A1</t>
  </si>
  <si>
    <t>300nam</t>
  </si>
  <si>
    <t>trung tam</t>
  </si>
  <si>
    <t>TIN</t>
  </si>
  <si>
    <t>HOC</t>
  </si>
  <si>
    <t>cú pháp</t>
  </si>
  <si>
    <t>MOD</t>
  </si>
  <si>
    <t>MOD(X,Y)</t>
  </si>
  <si>
    <t>Ví dụ</t>
  </si>
  <si>
    <t>Công thức</t>
  </si>
  <si>
    <t>Kết quả</t>
  </si>
  <si>
    <t>Ý nghĩa</t>
  </si>
  <si>
    <t xml:space="preserve"> =MOD(10,3) </t>
  </si>
  <si>
    <t xml:space="preserve">  Phần dư của 10 chia cho 3 là 1</t>
  </si>
  <si>
    <t xml:space="preserve"> =MOD(A4,3)</t>
  </si>
  <si>
    <t xml:space="preserve">  Phần dư của số tại A4 chia cho 3 là 0</t>
  </si>
  <si>
    <t xml:space="preserve"> =MOD(C2,3)</t>
  </si>
  <si>
    <t xml:space="preserve">  Phần dư của số tại C2 chia cho 3 là 0</t>
  </si>
  <si>
    <t xml:space="preserve"> =MOD(MAX(B1:B3),5)</t>
  </si>
  <si>
    <t xml:space="preserve"> =MOD(A3,"5")</t>
  </si>
  <si>
    <t xml:space="preserve"> =MOD(D2,3)</t>
  </si>
  <si>
    <t xml:space="preserve"> =MOD(A2/B2)</t>
  </si>
  <si>
    <t xml:space="preserve">  Excel báo lỗi vì nhập sai cú pháp</t>
  </si>
  <si>
    <t xml:space="preserve"> =MOD(C2,B4)</t>
  </si>
  <si>
    <t>vì B4 là 1 chuỗi</t>
  </si>
  <si>
    <t>Công thức nhập</t>
  </si>
  <si>
    <t>Hãy làm quen hàm MOD để lấy</t>
  </si>
  <si>
    <t>Phần dư của phép chia 10 và 3</t>
  </si>
  <si>
    <t>Phần dư của phép chia A4 và 3</t>
  </si>
  <si>
    <t>Phần dư của phép chia C2 và 3</t>
  </si>
  <si>
    <t>Phần dư của phép chia Max của khối ô B1:B3 và 5</t>
  </si>
  <si>
    <t>Phần dư của phép chia D2 và 3</t>
  </si>
  <si>
    <t>Phần dư của phép chia C2 và B4</t>
  </si>
  <si>
    <t>phần dư của A2 với B3</t>
  </si>
  <si>
    <t>phần dư của C2 với A1</t>
  </si>
  <si>
    <t>phần dư của A3/ 2</t>
  </si>
  <si>
    <t>phần dư của A2/3</t>
  </si>
  <si>
    <t>phần dư của A4/A1</t>
  </si>
  <si>
    <t>phần dư của (A1+ A2+A3)/3</t>
  </si>
  <si>
    <t>Ví dụ 1 khách hàng thuê phòng ở khách sạn 22 ngày. Hỏi Khách ở mấy tuần? Mấy ngày lẻ</t>
  </si>
  <si>
    <t>22 ngày tương đương 22/7= 3,1 tuần nhưng số tuần phải là số nguyên</t>
  </si>
  <si>
    <t>chính xác là 3 tuần = cách lấy phần nguyên của phép chia  =INT(22/7)</t>
  </si>
  <si>
    <t xml:space="preserve">số tuần thuê khách sạn là </t>
  </si>
  <si>
    <t xml:space="preserve"> =INT(22/7)</t>
  </si>
  <si>
    <t xml:space="preserve">số ngày lẻ là 1 là phần dư của phép chia 22 cho 7 </t>
  </si>
  <si>
    <t xml:space="preserve"> =MOD(22,7)</t>
  </si>
  <si>
    <t>Bài tập ứng dụng hàm INT và hàm MOD</t>
  </si>
  <si>
    <t>Ví dụ 1</t>
  </si>
  <si>
    <t>Nhaäp laïi baûng tính sau ñaây töø doøng 11 vaø söû duïng haøm INT vaø MOD ñeå thöïc hieän tính :</t>
  </si>
  <si>
    <t>BAÛNG KEÂ THÔØI GIAN ÔÛ KHAÙCH SAÏN</t>
  </si>
  <si>
    <t>Stt</t>
  </si>
  <si>
    <t>Teân</t>
  </si>
  <si>
    <t>Ngaøy ñeán</t>
  </si>
  <si>
    <t>Ngaøy ñi</t>
  </si>
  <si>
    <t>Soá ngaøy ôû</t>
  </si>
  <si>
    <t>Soá tuaàn ôû</t>
  </si>
  <si>
    <t>Soá ngaøy leû</t>
  </si>
  <si>
    <t>Tiền phải trả</t>
  </si>
  <si>
    <t>Đình Khải</t>
  </si>
  <si>
    <t>Minh Thành</t>
  </si>
  <si>
    <t>Minh Phương</t>
  </si>
  <si>
    <t>Lê Minh</t>
  </si>
  <si>
    <t>Đình Huấn</t>
  </si>
  <si>
    <t>Thanh Thi</t>
  </si>
  <si>
    <t>Số ngày ở= ngày đi-ngày đến</t>
  </si>
  <si>
    <t>tiền ở tuần</t>
  </si>
  <si>
    <t>(USD)</t>
  </si>
  <si>
    <t xml:space="preserve">Sau khi tính số ngày ở, cần định dạng dữ liệu cột này </t>
  </si>
  <si>
    <t>tiền ở ngày</t>
  </si>
  <si>
    <t>ở dạng General (Format &gt;Cells, chọn number, chọn general)</t>
  </si>
  <si>
    <t>Số tuần ở = phần nguyên của phép chia (số ngày ở/7)</t>
  </si>
  <si>
    <t>hàm  INT</t>
  </si>
  <si>
    <t>Số ngày ở= phần dư của số ngày ở và 7 (hàm MOD)</t>
  </si>
  <si>
    <t>Ví dụ 2</t>
  </si>
  <si>
    <t>1 két bia Sàigòn nguyên có 12 chai</t>
  </si>
  <si>
    <t xml:space="preserve">Hãy điền công thức tính số két nguyên và số chai lẻ khi biết số chai tiêu thụ </t>
  </si>
  <si>
    <t>Đơn vị</t>
  </si>
  <si>
    <t>Số chai tiêu thụ</t>
  </si>
  <si>
    <t>số két đầy</t>
  </si>
  <si>
    <t>số chai lẻ</t>
  </si>
  <si>
    <t>Thành tiền</t>
  </si>
  <si>
    <t>Lớp TIN29</t>
  </si>
  <si>
    <t>Lớp TIN30</t>
  </si>
  <si>
    <t>Lớp TIN31</t>
  </si>
  <si>
    <t>Lớp TIN32</t>
  </si>
  <si>
    <t>Giá tiền (đồng)</t>
  </si>
  <si>
    <t>két nguyên</t>
  </si>
  <si>
    <t>chai lẻ</t>
  </si>
  <si>
    <t>Số két đầy =phần nguyên của số chai tiêu thụ/12</t>
  </si>
  <si>
    <t>Số chai lẻ =phần dư của số chai tiêu thụ/12</t>
  </si>
  <si>
    <t>Thành tiền = số két x tiền nguyên két + Số chai lẻ x tiền chai lẻ</t>
  </si>
  <si>
    <t>Ví dụ 3</t>
  </si>
  <si>
    <t>1 thùng sữa hộp nguyên có 24 hộp</t>
  </si>
  <si>
    <t>Khách hàng</t>
  </si>
  <si>
    <t>Số hộp tiêu thụ</t>
  </si>
  <si>
    <t>số thùng</t>
  </si>
  <si>
    <t>số hộp lẻ</t>
  </si>
  <si>
    <t>Hòang Hà</t>
  </si>
  <si>
    <t>Tính Số thùng, số hộp lẻ và thành tiền</t>
  </si>
  <si>
    <t>Giá 1 thùng</t>
  </si>
  <si>
    <t>Giá 1 hộp</t>
  </si>
  <si>
    <t>Thành tiền=số thùng x giá 1 thùng + số hộp lẻ * giá 1 hộp</t>
  </si>
  <si>
    <t xml:space="preserve">  Phần dư của số lớn nhất vùng B1:B3 chia cho 5 là 2</t>
  </si>
  <si>
    <t>Phương</t>
  </si>
  <si>
    <t>Khải</t>
  </si>
  <si>
    <t>Thành</t>
  </si>
  <si>
    <t>Trí</t>
  </si>
  <si>
    <t>Tên</t>
  </si>
  <si>
    <t>123XX5</t>
  </si>
  <si>
    <t>ROUND</t>
  </si>
  <si>
    <t>ROUND(Biểu thức số,n)</t>
  </si>
  <si>
    <t>theo nguyên tắc, số phía trước sẽ tăng 1 nếu số bỏ đi là 5 trở lên</t>
  </si>
  <si>
    <t>n&gt;0: làm tròn phần lẻ thập phân</t>
  </si>
  <si>
    <t>n=0: làm tròn hàng đơn vị phần nguyên</t>
  </si>
  <si>
    <t>Ghi chù</t>
  </si>
  <si>
    <t>n&lt;0 : làm tròn phần nguyên từ hàng chục</t>
  </si>
  <si>
    <r>
      <t xml:space="preserve"> =ROUND(D1,</t>
    </r>
    <r>
      <rPr>
        <b/>
        <sz val="11"/>
        <color indexed="10"/>
        <rFont val="Arial"/>
        <family val="2"/>
      </rPr>
      <t>3</t>
    </r>
    <r>
      <rPr>
        <b/>
        <sz val="11"/>
        <rFont val="Arial"/>
        <family val="2"/>
      </rPr>
      <t>)</t>
    </r>
  </si>
  <si>
    <t xml:space="preserve">  Làm tròn số tại ô D1, với  3 số lẻ</t>
  </si>
  <si>
    <r>
      <t xml:space="preserve"> =ROUND(D1,</t>
    </r>
    <r>
      <rPr>
        <b/>
        <sz val="11"/>
        <color indexed="10"/>
        <rFont val="Arial"/>
        <family val="2"/>
      </rPr>
      <t>2</t>
    </r>
    <r>
      <rPr>
        <b/>
        <sz val="11"/>
        <color indexed="61"/>
        <rFont val="Arial"/>
        <family val="2"/>
      </rPr>
      <t>)</t>
    </r>
  </si>
  <si>
    <t xml:space="preserve">  Làm tròn số tại ô D1, với  2 số lẻ</t>
  </si>
  <si>
    <r>
      <t xml:space="preserve"> =ROUND(D1,</t>
    </r>
    <r>
      <rPr>
        <b/>
        <sz val="11"/>
        <color indexed="10"/>
        <rFont val="Arial"/>
        <family val="2"/>
      </rPr>
      <t>1</t>
    </r>
    <r>
      <rPr>
        <b/>
        <sz val="11"/>
        <rFont val="Arial"/>
        <family val="2"/>
      </rPr>
      <t>)</t>
    </r>
  </si>
  <si>
    <t xml:space="preserve">  Làm tròn số tại ô D1, với 1 số lẻ</t>
  </si>
  <si>
    <r>
      <t xml:space="preserve"> =ROUND(D1,</t>
    </r>
    <r>
      <rPr>
        <b/>
        <sz val="11"/>
        <color indexed="10"/>
        <rFont val="Arial"/>
        <family val="2"/>
      </rPr>
      <t>0</t>
    </r>
    <r>
      <rPr>
        <b/>
        <sz val="11"/>
        <color indexed="61"/>
        <rFont val="Arial"/>
        <family val="2"/>
      </rPr>
      <t>)</t>
    </r>
  </si>
  <si>
    <r>
      <t xml:space="preserve">  Làm tròn số tại ô D1, không có số lẻ</t>
    </r>
    <r>
      <rPr>
        <b/>
        <sz val="10"/>
        <rFont val="Arial"/>
        <family val="2"/>
      </rPr>
      <t xml:space="preserve"> (làm tròn hàng đơn vị phần nguyên)</t>
    </r>
  </si>
  <si>
    <r>
      <t xml:space="preserve"> =ROUND(D1,</t>
    </r>
    <r>
      <rPr>
        <b/>
        <sz val="11"/>
        <color indexed="10"/>
        <rFont val="Arial"/>
        <family val="2"/>
      </rPr>
      <t>-1</t>
    </r>
    <r>
      <rPr>
        <b/>
        <sz val="11"/>
        <rFont val="Arial"/>
        <family val="2"/>
      </rPr>
      <t>)</t>
    </r>
  </si>
  <si>
    <t xml:space="preserve">  Làm tròn phần nguyên hàng chục số tại ô D1</t>
  </si>
  <si>
    <r>
      <t xml:space="preserve"> =ROUND(D1,</t>
    </r>
    <r>
      <rPr>
        <b/>
        <sz val="11"/>
        <color indexed="10"/>
        <rFont val="Arial"/>
        <family val="2"/>
      </rPr>
      <t>-2</t>
    </r>
    <r>
      <rPr>
        <b/>
        <sz val="11"/>
        <color indexed="61"/>
        <rFont val="Arial"/>
        <family val="2"/>
      </rPr>
      <t>)</t>
    </r>
  </si>
  <si>
    <t xml:space="preserve">  Làm tròn số tại ô D1, hàng chục  phần nguyên</t>
  </si>
  <si>
    <t>vùng A1:A4, làm tròn 1 số lẻ</t>
  </si>
  <si>
    <t>vùng A1:A4, làm tròn 2 số lẻ</t>
  </si>
  <si>
    <t>vùng C1:C4, làm tròn 1 số lẻ</t>
  </si>
  <si>
    <t>vùng C1:C4, làm tròn 2 số lẻ</t>
  </si>
  <si>
    <t>vùng A1:B4, làm tròn phần nguyên hàng chục</t>
  </si>
  <si>
    <t>vùng B1:C4, làm tròn khôngcó số lẻ (hàng đơn vị phần nguyên)</t>
  </si>
  <si>
    <t>(Tổng của vùng B1:B3 và  vùng C1:C2)/3, làm tròn 2 số lẻ</t>
  </si>
  <si>
    <t>Trung bình cộng của vùng A1:A3, làm tròn 1 số lẻ</t>
  </si>
  <si>
    <t>và thử nhập lại công thức để kiểm tra kết quả</t>
  </si>
  <si>
    <t>Ý nghĩa công thức</t>
  </si>
  <si>
    <r>
      <t xml:space="preserve"> =ROUND(A1*C3,</t>
    </r>
    <r>
      <rPr>
        <b/>
        <sz val="11"/>
        <color indexed="10"/>
        <rFont val="Arial"/>
        <family val="2"/>
      </rPr>
      <t>2</t>
    </r>
    <r>
      <rPr>
        <b/>
        <sz val="11"/>
        <color indexed="12"/>
        <rFont val="Arial"/>
        <family val="2"/>
      </rPr>
      <t>)</t>
    </r>
  </si>
  <si>
    <r>
      <t xml:space="preserve"> =ROUND(A1*C3,</t>
    </r>
    <r>
      <rPr>
        <b/>
        <sz val="11"/>
        <color indexed="10"/>
        <rFont val="Arial"/>
        <family val="2"/>
      </rPr>
      <t>0</t>
    </r>
    <r>
      <rPr>
        <b/>
        <sz val="11"/>
        <color indexed="12"/>
        <rFont val="Arial"/>
        <family val="2"/>
      </rPr>
      <t>)</t>
    </r>
  </si>
  <si>
    <r>
      <t xml:space="preserve"> =ROUND(A1*C3,</t>
    </r>
    <r>
      <rPr>
        <b/>
        <sz val="11"/>
        <color indexed="10"/>
        <rFont val="Arial"/>
        <family val="2"/>
      </rPr>
      <t>1</t>
    </r>
    <r>
      <rPr>
        <b/>
        <sz val="11"/>
        <color indexed="12"/>
        <rFont val="Arial"/>
        <family val="2"/>
      </rPr>
      <t>)</t>
    </r>
  </si>
  <si>
    <r>
      <t xml:space="preserve"> =ROUND(C3/3,</t>
    </r>
    <r>
      <rPr>
        <b/>
        <sz val="11"/>
        <color indexed="10"/>
        <rFont val="Arial"/>
        <family val="2"/>
      </rPr>
      <t>1</t>
    </r>
    <r>
      <rPr>
        <b/>
        <sz val="11"/>
        <color indexed="12"/>
        <rFont val="Arial"/>
        <family val="2"/>
      </rPr>
      <t>)</t>
    </r>
  </si>
  <si>
    <r>
      <t xml:space="preserve"> =ROUND(D1/3,</t>
    </r>
    <r>
      <rPr>
        <b/>
        <sz val="11"/>
        <color indexed="10"/>
        <rFont val="Arial"/>
        <family val="2"/>
      </rPr>
      <t>1</t>
    </r>
    <r>
      <rPr>
        <b/>
        <sz val="11"/>
        <color indexed="12"/>
        <rFont val="Arial"/>
        <family val="2"/>
      </rPr>
      <t>)</t>
    </r>
  </si>
  <si>
    <r>
      <t xml:space="preserve"> =ROUND(AVERAGE(C1:C3),</t>
    </r>
    <r>
      <rPr>
        <b/>
        <sz val="11"/>
        <color indexed="10"/>
        <rFont val="Arial"/>
        <family val="2"/>
      </rPr>
      <t>1</t>
    </r>
    <r>
      <rPr>
        <b/>
        <sz val="11"/>
        <color indexed="12"/>
        <rFont val="Arial"/>
        <family val="2"/>
      </rPr>
      <t>)</t>
    </r>
  </si>
  <si>
    <t>VÍ DUÏ ÖÙNG DUÏNG HAØM ROUND, INT VAØ MOD</t>
  </si>
  <si>
    <t>X</t>
  </si>
  <si>
    <t>N</t>
  </si>
  <si>
    <t>=ROUND(X,n)</t>
  </si>
  <si>
    <t>VÍ DUÏ ÖÙNG DUÏNG HAØM ROUND, Average, MAX, MIN</t>
  </si>
  <si>
    <t>HOÏ</t>
  </si>
  <si>
    <t>TEÂN</t>
  </si>
  <si>
    <t>VAÊN</t>
  </si>
  <si>
    <t>TOAÙN</t>
  </si>
  <si>
    <t>LYÙ</t>
  </si>
  <si>
    <t>HOÙA</t>
  </si>
  <si>
    <t>ÑTB</t>
  </si>
  <si>
    <t>Mai Đình</t>
  </si>
  <si>
    <t>Nguyễn Minh</t>
  </si>
  <si>
    <t>Phan Minh</t>
  </si>
  <si>
    <t>Lớn nhất</t>
  </si>
  <si>
    <t>Nhỏ nhất</t>
  </si>
  <si>
    <t>Nhập công thức tính trung bình 4 môn Văn, Tóan, Lý, Hóa, và làm tròn 1 số lẻ</t>
  </si>
  <si>
    <t>Dùng hàm MAX,MIN tính điểm lớn nhất, nhỏ nhất 4 môn</t>
  </si>
  <si>
    <t>ví dụ 1</t>
  </si>
  <si>
    <t>ta có bảng tính sau</t>
  </si>
  <si>
    <t>Hòang Long</t>
  </si>
  <si>
    <t>Minh Trí</t>
  </si>
  <si>
    <t>Đăng Quan</t>
  </si>
  <si>
    <t>Đình Thái</t>
  </si>
  <si>
    <t>1) tính trung bình cộng của 3 môn Văn, Toán, Lý và làm tròn 1 số lẻ</t>
  </si>
  <si>
    <t>ví dụ 2</t>
  </si>
  <si>
    <t>TÊN</t>
  </si>
  <si>
    <t>Văn</t>
  </si>
  <si>
    <t>Sử</t>
  </si>
  <si>
    <t>Địa</t>
  </si>
  <si>
    <t>ĐTB</t>
  </si>
  <si>
    <t>Quốc Tuấn</t>
  </si>
  <si>
    <t>tính trung bình 3 môn biết Văn hệ số 3, sử hệ số 2, Địa hệ số 1, làm tròn 1 số lẻ</t>
  </si>
  <si>
    <t>( có thể dùng hoặc không dùng hàm Average)</t>
  </si>
  <si>
    <t xml:space="preserve">LCB </t>
  </si>
  <si>
    <t>Hệ số</t>
  </si>
  <si>
    <t>Lương</t>
  </si>
  <si>
    <t>Phụ cấp</t>
  </si>
  <si>
    <t>Thực lãnh</t>
  </si>
  <si>
    <t>MINH</t>
  </si>
  <si>
    <t>DANH</t>
  </si>
  <si>
    <t>LINH</t>
  </si>
  <si>
    <t>GIANG</t>
  </si>
  <si>
    <t>HANH</t>
  </si>
  <si>
    <t>PHONG</t>
  </si>
  <si>
    <t>Tổng cộng</t>
  </si>
  <si>
    <t>1)  LƯƠNG = hệ số *LCB làm tròn 1 số lẻ</t>
  </si>
  <si>
    <t>2)  Phụ cấp = Luong * 10%  làm tròn 1 số lẻ</t>
  </si>
  <si>
    <t>3)  Thực lãnh = LƯƠNG + PHỤ CẤP</t>
  </si>
  <si>
    <t>4) Hiễn thị dữ liệu 3 cột Lương, Phụ cấp, Thực lãnh 1 số lẻ và có kí hiệu tiềntệ "VNĐ" cuối con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</si>
</sst>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5" formatCode="0.0"/>
  </numFmts>
  <fonts count="7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26"/>
      <color indexed="1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2"/>
      <color indexed="10"/>
      <name val="Tahoma"/>
      <family val="2"/>
    </font>
    <font>
      <sz val="11"/>
      <name val="VNI-Times"/>
    </font>
    <font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b/>
      <sz val="24"/>
      <color indexed="10"/>
      <name val="Arial"/>
      <family val="2"/>
    </font>
    <font>
      <b/>
      <u/>
      <sz val="12"/>
      <name val="VNI-Times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VNI-Avo"/>
    </font>
    <font>
      <sz val="11"/>
      <name val="Arial"/>
      <family val="2"/>
    </font>
    <font>
      <b/>
      <sz val="14"/>
      <color indexed="61"/>
      <name val="Arial"/>
      <family val="2"/>
    </font>
    <font>
      <b/>
      <sz val="12"/>
      <color indexed="12"/>
      <name val="MS Sans Serif"/>
      <family val="2"/>
    </font>
    <font>
      <b/>
      <sz val="12"/>
      <color indexed="8"/>
      <name val="MS Sans Serif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8"/>
      <color indexed="10"/>
      <name val="Arial"/>
      <family val="2"/>
    </font>
    <font>
      <b/>
      <sz val="11"/>
      <color indexed="12"/>
      <name val="Arial"/>
      <family val="2"/>
    </font>
    <font>
      <b/>
      <sz val="14"/>
      <color indexed="10"/>
      <name val="VNI-Times"/>
    </font>
    <font>
      <b/>
      <sz val="16"/>
      <color indexed="12"/>
      <name val="VNI-Times"/>
    </font>
    <font>
      <b/>
      <sz val="12"/>
      <color indexed="8"/>
      <name val="VNI-Times"/>
    </font>
    <font>
      <b/>
      <sz val="11"/>
      <name val="VNI-Times"/>
    </font>
    <font>
      <sz val="10"/>
      <name val="VNI-Helve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56"/>
      <name val="Tahoma"/>
      <family val="2"/>
    </font>
    <font>
      <b/>
      <sz val="11"/>
      <color indexed="81"/>
      <name val="Tahoma"/>
      <family val="2"/>
    </font>
    <font>
      <b/>
      <sz val="11"/>
      <color indexed="10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Tahoma"/>
      <family val="2"/>
    </font>
    <font>
      <sz val="10"/>
      <name val="MS Sans Serif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vni-avo"/>
    </font>
    <font>
      <b/>
      <sz val="11"/>
      <name val="vni-avo"/>
    </font>
    <font>
      <b/>
      <sz val="20"/>
      <color indexed="10"/>
      <name val="Arial"/>
      <family val="2"/>
    </font>
    <font>
      <b/>
      <u/>
      <sz val="12"/>
      <name val="Arial"/>
      <family val="2"/>
    </font>
    <font>
      <b/>
      <sz val="11"/>
      <color indexed="61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b/>
      <sz val="12"/>
      <color indexed="61"/>
      <name val="Arial"/>
      <family val="2"/>
    </font>
    <font>
      <sz val="11"/>
      <color indexed="12"/>
      <name val="Arial"/>
      <family val="2"/>
    </font>
    <font>
      <b/>
      <sz val="16"/>
      <color indexed="12"/>
      <name val="VNI-Avo"/>
    </font>
    <font>
      <sz val="10"/>
      <name val="vni-avo"/>
    </font>
    <font>
      <b/>
      <sz val="14"/>
      <color indexed="10"/>
      <name val="VNI-Helve"/>
    </font>
    <font>
      <b/>
      <sz val="10"/>
      <color indexed="10"/>
      <name val="VNI-Helve"/>
    </font>
    <font>
      <sz val="12"/>
      <name val="VNI-Helve"/>
    </font>
    <font>
      <b/>
      <sz val="12"/>
      <name val="VNI-Helve"/>
    </font>
    <font>
      <b/>
      <sz val="12"/>
      <color indexed="10"/>
      <name val="VNI-Helve"/>
    </font>
    <font>
      <b/>
      <sz val="12"/>
      <name val="VNI-Times"/>
    </font>
    <font>
      <b/>
      <sz val="12"/>
      <color indexed="10"/>
      <name val="VNI-Avo"/>
    </font>
    <font>
      <sz val="10"/>
      <name val="VNI-Times"/>
    </font>
    <font>
      <sz val="12"/>
      <name val="vni-avo"/>
    </font>
    <font>
      <sz val="11"/>
      <name val="VNI-Avo"/>
    </font>
    <font>
      <sz val="10"/>
      <color indexed="12"/>
      <name val="vni-avo"/>
    </font>
    <font>
      <b/>
      <sz val="12"/>
      <color indexed="9"/>
      <name val="Arial"/>
      <family val="2"/>
    </font>
    <font>
      <b/>
      <sz val="12"/>
      <name val="VNI-Avo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</font>
  </fonts>
  <fills count="15">
    <fill>
      <patternFill patternType="none"/>
    </fill>
    <fill>
      <patternFill patternType="gray125"/>
    </fill>
    <fill>
      <patternFill patternType="lightUp">
        <f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lightDown">
        <fgColor indexed="48"/>
      </patternFill>
    </fill>
    <fill>
      <patternFill patternType="lightUp">
        <fgColor indexed="29"/>
        <bgColor indexed="43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32" fillId="0" borderId="0"/>
    <xf numFmtId="0" fontId="43" fillId="0" borderId="0"/>
  </cellStyleXfs>
  <cellXfs count="167">
    <xf numFmtId="0" fontId="0" fillId="0" borderId="0" xfId="0"/>
    <xf numFmtId="0" fontId="3" fillId="0" borderId="0" xfId="0" applyFont="1"/>
    <xf numFmtId="0" fontId="9" fillId="3" borderId="2" xfId="1" applyFont="1" applyFill="1" applyBorder="1"/>
    <xf numFmtId="0" fontId="3" fillId="0" borderId="0" xfId="1" applyFont="1"/>
    <xf numFmtId="0" fontId="1" fillId="2" borderId="0" xfId="1" applyFont="1" applyFill="1" applyAlignment="1">
      <alignment horizontal="right" vertical="top"/>
    </xf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1" fillId="0" borderId="0" xfId="1" applyFont="1"/>
    <xf numFmtId="0" fontId="5" fillId="0" borderId="0" xfId="1" applyFont="1"/>
    <xf numFmtId="0" fontId="6" fillId="0" borderId="0" xfId="1" applyFont="1"/>
    <xf numFmtId="0" fontId="6" fillId="0" borderId="0" xfId="1" applyFont="1" applyFill="1"/>
    <xf numFmtId="0" fontId="3" fillId="0" borderId="0" xfId="1" applyFont="1" applyFill="1"/>
    <xf numFmtId="0" fontId="1" fillId="3" borderId="1" xfId="1" applyFont="1" applyFill="1" applyBorder="1"/>
    <xf numFmtId="0" fontId="1" fillId="4" borderId="1" xfId="1" applyFont="1" applyFill="1" applyBorder="1"/>
    <xf numFmtId="0" fontId="13" fillId="0" borderId="2" xfId="1" applyFont="1" applyFill="1" applyBorder="1"/>
    <xf numFmtId="0" fontId="13" fillId="0" borderId="2" xfId="1" applyFont="1" applyFill="1" applyBorder="1" applyAlignment="1">
      <alignment horizontal="right"/>
    </xf>
    <xf numFmtId="0" fontId="12" fillId="2" borderId="0" xfId="1" applyFont="1" applyFill="1" applyAlignment="1">
      <alignment horizontal="right" vertical="top"/>
    </xf>
    <xf numFmtId="0" fontId="14" fillId="2" borderId="0" xfId="1" applyFont="1" applyFill="1"/>
    <xf numFmtId="0" fontId="8" fillId="2" borderId="0" xfId="1" applyFill="1"/>
    <xf numFmtId="0" fontId="15" fillId="2" borderId="0" xfId="1" applyFont="1" applyFill="1" applyAlignment="1">
      <alignment vertical="center"/>
    </xf>
    <xf numFmtId="0" fontId="16" fillId="0" borderId="0" xfId="1" applyFont="1"/>
    <xf numFmtId="0" fontId="8" fillId="0" borderId="0" xfId="1"/>
    <xf numFmtId="0" fontId="17" fillId="0" borderId="0" xfId="1" applyFont="1"/>
    <xf numFmtId="0" fontId="18" fillId="0" borderId="0" xfId="1" applyFont="1"/>
    <xf numFmtId="0" fontId="12" fillId="0" borderId="0" xfId="1" applyFont="1"/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9" fillId="0" borderId="0" xfId="1" applyFont="1"/>
    <xf numFmtId="0" fontId="11" fillId="0" borderId="1" xfId="1" applyFont="1" applyBorder="1"/>
    <xf numFmtId="0" fontId="12" fillId="0" borderId="2" xfId="1" applyFont="1" applyFill="1" applyBorder="1" applyAlignment="1">
      <alignment horizontal="center"/>
    </xf>
    <xf numFmtId="0" fontId="16" fillId="0" borderId="4" xfId="1" applyFont="1" applyBorder="1"/>
    <xf numFmtId="0" fontId="12" fillId="0" borderId="1" xfId="1" applyFont="1" applyBorder="1"/>
    <xf numFmtId="0" fontId="19" fillId="0" borderId="1" xfId="1" applyFont="1" applyBorder="1"/>
    <xf numFmtId="0" fontId="20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2" fillId="0" borderId="2" xfId="1" applyFont="1" applyFill="1" applyBorder="1"/>
    <xf numFmtId="0" fontId="11" fillId="0" borderId="1" xfId="1" quotePrefix="1" applyFont="1" applyBorder="1"/>
    <xf numFmtId="0" fontId="12" fillId="0" borderId="2" xfId="1" applyFont="1" applyBorder="1" applyAlignment="1">
      <alignment horizontal="left"/>
    </xf>
    <xf numFmtId="0" fontId="9" fillId="0" borderId="1" xfId="1" applyFont="1" applyBorder="1"/>
    <xf numFmtId="0" fontId="11" fillId="0" borderId="2" xfId="1" applyFont="1" applyBorder="1"/>
    <xf numFmtId="0" fontId="21" fillId="0" borderId="0" xfId="1" applyFont="1"/>
    <xf numFmtId="0" fontId="22" fillId="0" borderId="0" xfId="1" applyFont="1"/>
    <xf numFmtId="0" fontId="23" fillId="0" borderId="0" xfId="1" applyFont="1"/>
    <xf numFmtId="0" fontId="24" fillId="0" borderId="0" xfId="1" applyFont="1"/>
    <xf numFmtId="0" fontId="1" fillId="0" borderId="1" xfId="1" applyFont="1" applyFill="1" applyBorder="1"/>
    <xf numFmtId="0" fontId="24" fillId="4" borderId="0" xfId="1" applyFont="1" applyFill="1"/>
    <xf numFmtId="0" fontId="23" fillId="5" borderId="0" xfId="1" applyFont="1" applyFill="1"/>
    <xf numFmtId="0" fontId="25" fillId="3" borderId="0" xfId="1" applyFont="1" applyFill="1"/>
    <xf numFmtId="0" fontId="25" fillId="4" borderId="0" xfId="1" applyFont="1" applyFill="1"/>
    <xf numFmtId="0" fontId="26" fillId="2" borderId="0" xfId="1" applyFont="1" applyFill="1"/>
    <xf numFmtId="0" fontId="12" fillId="2" borderId="0" xfId="1" applyFont="1" applyFill="1"/>
    <xf numFmtId="0" fontId="27" fillId="0" borderId="0" xfId="1" applyFont="1"/>
    <xf numFmtId="0" fontId="28" fillId="0" borderId="0" xfId="1" applyFont="1"/>
    <xf numFmtId="0" fontId="30" fillId="3" borderId="2" xfId="1" applyFont="1" applyFill="1" applyBorder="1" applyAlignment="1">
      <alignment horizontal="center" vertical="center"/>
    </xf>
    <xf numFmtId="0" fontId="8" fillId="4" borderId="2" xfId="1" applyFill="1" applyBorder="1"/>
    <xf numFmtId="0" fontId="16" fillId="4" borderId="2" xfId="1" applyFont="1" applyFill="1" applyBorder="1"/>
    <xf numFmtId="14" fontId="8" fillId="4" borderId="2" xfId="1" applyNumberFormat="1" applyFill="1" applyBorder="1"/>
    <xf numFmtId="164" fontId="8" fillId="4" borderId="2" xfId="1" applyNumberFormat="1" applyFill="1" applyBorder="1"/>
    <xf numFmtId="14" fontId="8" fillId="4" borderId="0" xfId="1" applyNumberFormat="1" applyFill="1"/>
    <xf numFmtId="0" fontId="25" fillId="3" borderId="2" xfId="1" applyFont="1" applyFill="1" applyBorder="1"/>
    <xf numFmtId="0" fontId="31" fillId="4" borderId="2" xfId="1" applyFont="1" applyFill="1" applyBorder="1"/>
    <xf numFmtId="0" fontId="26" fillId="0" borderId="0" xfId="1" applyFont="1"/>
    <xf numFmtId="0" fontId="33" fillId="6" borderId="2" xfId="2" applyFont="1" applyFill="1" applyBorder="1" applyAlignment="1">
      <alignment horizontal="center"/>
    </xf>
    <xf numFmtId="0" fontId="34" fillId="4" borderId="2" xfId="2" applyNumberFormat="1" applyFont="1" applyFill="1" applyBorder="1" applyAlignment="1">
      <alignment horizontal="center"/>
    </xf>
    <xf numFmtId="0" fontId="35" fillId="4" borderId="2" xfId="2" applyFont="1" applyFill="1" applyBorder="1"/>
    <xf numFmtId="0" fontId="10" fillId="4" borderId="2" xfId="1" applyFont="1" applyFill="1" applyBorder="1"/>
    <xf numFmtId="0" fontId="10" fillId="4" borderId="2" xfId="2" applyFont="1" applyFill="1" applyBorder="1"/>
    <xf numFmtId="0" fontId="17" fillId="4" borderId="2" xfId="1" applyFont="1" applyFill="1" applyBorder="1"/>
    <xf numFmtId="0" fontId="25" fillId="4" borderId="2" xfId="1" applyFont="1" applyFill="1" applyBorder="1"/>
    <xf numFmtId="0" fontId="36" fillId="3" borderId="2" xfId="2" applyFont="1" applyFill="1" applyBorder="1" applyAlignment="1">
      <alignment horizontal="center"/>
    </xf>
    <xf numFmtId="0" fontId="34" fillId="3" borderId="2" xfId="2" applyFont="1" applyFill="1" applyBorder="1" applyAlignment="1">
      <alignment horizontal="center"/>
    </xf>
    <xf numFmtId="0" fontId="34" fillId="4" borderId="2" xfId="2" applyNumberFormat="1" applyFont="1" applyFill="1" applyBorder="1" applyAlignment="1">
      <alignment horizontal="left"/>
    </xf>
    <xf numFmtId="0" fontId="33" fillId="4" borderId="2" xfId="2" applyFont="1" applyFill="1" applyBorder="1"/>
    <xf numFmtId="0" fontId="26" fillId="0" borderId="0" xfId="0" applyFont="1"/>
    <xf numFmtId="0" fontId="23" fillId="0" borderId="0" xfId="0" applyFont="1"/>
    <xf numFmtId="0" fontId="19" fillId="0" borderId="0" xfId="0" applyFont="1"/>
    <xf numFmtId="0" fontId="17" fillId="0" borderId="0" xfId="0" applyFont="1"/>
    <xf numFmtId="0" fontId="17" fillId="4" borderId="2" xfId="0" applyFont="1" applyFill="1" applyBorder="1"/>
    <xf numFmtId="0" fontId="25" fillId="4" borderId="2" xfId="0" applyFont="1" applyFill="1" applyBorder="1"/>
    <xf numFmtId="0" fontId="16" fillId="0" borderId="0" xfId="0" applyFont="1"/>
    <xf numFmtId="0" fontId="46" fillId="7" borderId="2" xfId="1" applyFont="1" applyFill="1" applyBorder="1"/>
    <xf numFmtId="0" fontId="47" fillId="4" borderId="2" xfId="1" applyFont="1" applyFill="1" applyBorder="1"/>
    <xf numFmtId="0" fontId="47" fillId="8" borderId="2" xfId="1" applyFont="1" applyFill="1" applyBorder="1"/>
    <xf numFmtId="0" fontId="31" fillId="8" borderId="2" xfId="1" applyFont="1" applyFill="1" applyBorder="1"/>
    <xf numFmtId="0" fontId="16" fillId="2" borderId="0" xfId="1" applyFont="1" applyFill="1" applyAlignment="1">
      <alignment horizontal="right" vertical="top"/>
    </xf>
    <xf numFmtId="0" fontId="48" fillId="2" borderId="0" xfId="1" applyFont="1" applyFill="1"/>
    <xf numFmtId="0" fontId="19" fillId="2" borderId="0" xfId="1" applyFont="1" applyFill="1"/>
    <xf numFmtId="0" fontId="49" fillId="2" borderId="0" xfId="1" applyFont="1" applyFill="1" applyAlignment="1">
      <alignment vertical="center"/>
    </xf>
    <xf numFmtId="0" fontId="27" fillId="9" borderId="0" xfId="1" applyFont="1" applyFill="1" applyBorder="1" applyAlignment="1">
      <alignment horizontal="center"/>
    </xf>
    <xf numFmtId="0" fontId="12" fillId="4" borderId="0" xfId="1" applyFont="1" applyFill="1"/>
    <xf numFmtId="0" fontId="12" fillId="3" borderId="0" xfId="1" applyFont="1" applyFill="1"/>
    <xf numFmtId="0" fontId="17" fillId="0" borderId="0" xfId="1" applyFont="1" applyFill="1" applyBorder="1" applyAlignment="1"/>
    <xf numFmtId="0" fontId="23" fillId="7" borderId="0" xfId="1" applyFont="1" applyFill="1"/>
    <xf numFmtId="0" fontId="16" fillId="5" borderId="0" xfId="1" applyFont="1" applyFill="1" applyAlignment="1">
      <alignment horizontal="left"/>
    </xf>
    <xf numFmtId="0" fontId="52" fillId="0" borderId="0" xfId="1" applyFont="1"/>
    <xf numFmtId="0" fontId="53" fillId="0" borderId="0" xfId="1" applyFont="1"/>
    <xf numFmtId="0" fontId="54" fillId="11" borderId="0" xfId="1" applyFont="1" applyFill="1"/>
    <xf numFmtId="0" fontId="33" fillId="11" borderId="0" xfId="1" applyFont="1" applyFill="1"/>
    <xf numFmtId="0" fontId="27" fillId="11" borderId="0" xfId="1" applyFont="1" applyFill="1"/>
    <xf numFmtId="0" fontId="23" fillId="0" borderId="1" xfId="1" applyFont="1" applyBorder="1"/>
    <xf numFmtId="0" fontId="10" fillId="0" borderId="0" xfId="1" applyFont="1"/>
    <xf numFmtId="0" fontId="33" fillId="0" borderId="0" xfId="1" applyFont="1"/>
    <xf numFmtId="0" fontId="12" fillId="4" borderId="0" xfId="1" applyFont="1" applyFill="1" applyBorder="1"/>
    <xf numFmtId="0" fontId="9" fillId="0" borderId="0" xfId="1" applyFont="1"/>
    <xf numFmtId="0" fontId="24" fillId="2" borderId="0" xfId="1" applyFont="1" applyFill="1"/>
    <xf numFmtId="0" fontId="16" fillId="2" borderId="0" xfId="1" applyFont="1" applyFill="1"/>
    <xf numFmtId="0" fontId="9" fillId="7" borderId="0" xfId="1" applyFont="1" applyFill="1" applyAlignment="1">
      <alignment horizontal="center"/>
    </xf>
    <xf numFmtId="0" fontId="27" fillId="0" borderId="1" xfId="1" applyFont="1" applyBorder="1"/>
    <xf numFmtId="0" fontId="55" fillId="12" borderId="0" xfId="1" applyFont="1" applyFill="1"/>
    <xf numFmtId="0" fontId="56" fillId="12" borderId="0" xfId="1" applyFont="1" applyFill="1"/>
    <xf numFmtId="0" fontId="56" fillId="5" borderId="0" xfId="1" applyFont="1" applyFill="1"/>
    <xf numFmtId="0" fontId="57" fillId="4" borderId="2" xfId="1" applyFont="1" applyFill="1" applyBorder="1" applyAlignment="1">
      <alignment horizontal="center"/>
    </xf>
    <xf numFmtId="0" fontId="58" fillId="4" borderId="2" xfId="1" quotePrefix="1" applyFont="1" applyFill="1" applyBorder="1" applyAlignment="1">
      <alignment horizontal="center"/>
    </xf>
    <xf numFmtId="0" fontId="59" fillId="4" borderId="2" xfId="1" applyFont="1" applyFill="1" applyBorder="1" applyAlignment="1"/>
    <xf numFmtId="0" fontId="60" fillId="4" borderId="2" xfId="1" applyFont="1" applyFill="1" applyBorder="1" applyAlignment="1">
      <alignment horizontal="center"/>
    </xf>
    <xf numFmtId="0" fontId="60" fillId="4" borderId="2" xfId="1" applyFont="1" applyFill="1" applyBorder="1" applyAlignment="1"/>
    <xf numFmtId="0" fontId="61" fillId="3" borderId="2" xfId="1" applyFont="1" applyFill="1" applyBorder="1"/>
    <xf numFmtId="0" fontId="61" fillId="3" borderId="2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165" fontId="16" fillId="4" borderId="2" xfId="1" applyNumberFormat="1" applyFont="1" applyFill="1" applyBorder="1" applyAlignment="1">
      <alignment horizontal="center"/>
    </xf>
    <xf numFmtId="0" fontId="16" fillId="4" borderId="2" xfId="1" applyFont="1" applyFill="1" applyBorder="1" applyAlignment="1">
      <alignment horizontal="right"/>
    </xf>
    <xf numFmtId="0" fontId="62" fillId="0" borderId="2" xfId="1" applyFont="1" applyBorder="1"/>
    <xf numFmtId="0" fontId="62" fillId="0" borderId="0" xfId="1" applyFont="1" applyBorder="1"/>
    <xf numFmtId="0" fontId="37" fillId="0" borderId="0" xfId="1" applyFont="1" applyAlignment="1">
      <alignment horizontal="center"/>
    </xf>
    <xf numFmtId="0" fontId="56" fillId="0" borderId="0" xfId="1" applyFont="1"/>
    <xf numFmtId="0" fontId="63" fillId="3" borderId="2" xfId="1" applyFont="1" applyFill="1" applyBorder="1" applyAlignment="1">
      <alignment horizontal="center"/>
    </xf>
    <xf numFmtId="0" fontId="64" fillId="0" borderId="0" xfId="1" applyFont="1" applyAlignment="1">
      <alignment horizontal="center"/>
    </xf>
    <xf numFmtId="0" fontId="33" fillId="4" borderId="2" xfId="1" applyFont="1" applyFill="1" applyBorder="1"/>
    <xf numFmtId="0" fontId="65" fillId="7" borderId="2" xfId="1" applyFont="1" applyFill="1" applyBorder="1"/>
    <xf numFmtId="165" fontId="64" fillId="0" borderId="0" xfId="1" applyNumberFormat="1" applyFont="1" applyAlignment="1">
      <alignment horizontal="center"/>
    </xf>
    <xf numFmtId="0" fontId="65" fillId="4" borderId="2" xfId="1" applyFont="1" applyFill="1" applyBorder="1"/>
    <xf numFmtId="0" fontId="56" fillId="0" borderId="0" xfId="1" applyFont="1" applyAlignment="1">
      <alignment horizontal="center"/>
    </xf>
    <xf numFmtId="0" fontId="66" fillId="0" borderId="0" xfId="1" applyFont="1"/>
    <xf numFmtId="165" fontId="56" fillId="0" borderId="0" xfId="1" applyNumberFormat="1" applyFont="1" applyAlignment="1">
      <alignment horizontal="center"/>
    </xf>
    <xf numFmtId="0" fontId="67" fillId="0" borderId="0" xfId="1" applyFont="1"/>
    <xf numFmtId="0" fontId="68" fillId="13" borderId="2" xfId="1" applyFont="1" applyFill="1" applyBorder="1" applyAlignment="1">
      <alignment horizontal="center"/>
    </xf>
    <xf numFmtId="0" fontId="68" fillId="13" borderId="0" xfId="1" applyFont="1" applyFill="1" applyAlignment="1">
      <alignment horizontal="center"/>
    </xf>
    <xf numFmtId="0" fontId="69" fillId="4" borderId="2" xfId="1" applyFont="1" applyFill="1" applyBorder="1" applyAlignment="1">
      <alignment horizontal="center"/>
    </xf>
    <xf numFmtId="1" fontId="69" fillId="3" borderId="2" xfId="1" applyNumberFormat="1" applyFont="1" applyFill="1" applyBorder="1" applyAlignment="1">
      <alignment horizontal="center"/>
    </xf>
    <xf numFmtId="0" fontId="66" fillId="0" borderId="0" xfId="1" applyFont="1" applyAlignment="1">
      <alignment horizontal="center"/>
    </xf>
    <xf numFmtId="1" fontId="69" fillId="4" borderId="2" xfId="1" applyNumberFormat="1" applyFont="1" applyFill="1" applyBorder="1" applyAlignment="1">
      <alignment horizontal="center"/>
    </xf>
    <xf numFmtId="0" fontId="37" fillId="0" borderId="0" xfId="1" applyFont="1"/>
    <xf numFmtId="0" fontId="25" fillId="0" borderId="0" xfId="1" applyFont="1"/>
    <xf numFmtId="0" fontId="70" fillId="0" borderId="0" xfId="1" applyFont="1"/>
    <xf numFmtId="0" fontId="17" fillId="0" borderId="5" xfId="1" applyFont="1" applyBorder="1" applyAlignment="1">
      <alignment horizontal="right"/>
    </xf>
    <xf numFmtId="0" fontId="16" fillId="0" borderId="2" xfId="1" applyFont="1" applyBorder="1"/>
    <xf numFmtId="0" fontId="36" fillId="10" borderId="2" xfId="1" applyFont="1" applyFill="1" applyBorder="1" applyAlignment="1">
      <alignment horizontal="center"/>
    </xf>
    <xf numFmtId="0" fontId="17" fillId="10" borderId="2" xfId="1" applyFont="1" applyFill="1" applyBorder="1"/>
    <xf numFmtId="0" fontId="45" fillId="0" borderId="0" xfId="1" applyFont="1"/>
    <xf numFmtId="0" fontId="16" fillId="0" borderId="0" xfId="1" applyFont="1" applyAlignment="1">
      <alignment horizontal="right"/>
    </xf>
    <xf numFmtId="0" fontId="16" fillId="10" borderId="2" xfId="1" applyFont="1" applyFill="1" applyBorder="1"/>
    <xf numFmtId="0" fontId="16" fillId="14" borderId="2" xfId="1" applyFont="1" applyFill="1" applyBorder="1"/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9" fillId="0" borderId="5" xfId="1" applyFont="1" applyBorder="1" applyAlignment="1">
      <alignment horizontal="center"/>
    </xf>
    <xf numFmtId="0" fontId="25" fillId="3" borderId="2" xfId="1" applyFont="1" applyFill="1" applyBorder="1" applyAlignment="1">
      <alignment horizontal="center"/>
    </xf>
    <xf numFmtId="0" fontId="37" fillId="3" borderId="2" xfId="1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16" fillId="4" borderId="0" xfId="1" applyFont="1" applyFill="1" applyAlignment="1">
      <alignment horizontal="center"/>
    </xf>
    <xf numFmtId="0" fontId="10" fillId="0" borderId="1" xfId="1" applyFont="1" applyBorder="1" applyAlignment="1">
      <alignment horizontal="center"/>
    </xf>
    <xf numFmtId="0" fontId="16" fillId="5" borderId="0" xfId="1" applyFont="1" applyFill="1" applyAlignment="1">
      <alignment horizontal="left"/>
    </xf>
    <xf numFmtId="0" fontId="12" fillId="0" borderId="0" xfId="1" applyFont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2" fillId="10" borderId="0" xfId="1" applyFont="1" applyFill="1" applyAlignment="1">
      <alignment horizontal="center"/>
    </xf>
    <xf numFmtId="0" fontId="16" fillId="4" borderId="0" xfId="1" applyFont="1" applyFill="1" applyAlignment="1">
      <alignment horizontal="left"/>
    </xf>
  </cellXfs>
  <cellStyles count="4">
    <cellStyle name="Normal" xfId="0" builtinId="0"/>
    <cellStyle name="Normal 2" xfId="1"/>
    <cellStyle name="Normal 3" xfId="3"/>
    <cellStyle name="Normal_Int-Mod_1" xfId="2"/>
  </cellStyles>
  <dxfs count="0"/>
  <tableStyles count="0" defaultTableStyle="TableStyleMedium2" defaultPivotStyle="PivotStyleLight16"/>
  <colors>
    <mruColors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5</xdr:row>
      <xdr:rowOff>82550</xdr:rowOff>
    </xdr:from>
    <xdr:to>
      <xdr:col>6</xdr:col>
      <xdr:colOff>330200</xdr:colOff>
      <xdr:row>5</xdr:row>
      <xdr:rowOff>304800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765300" y="5988050"/>
          <a:ext cx="4972050" cy="2222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CHO KẾT QUẢ LÀ PHẦN NGUYÊN CỦA GIÁ TRỊ TRONG NGOẶC</a:t>
          </a:r>
        </a:p>
      </xdr:txBody>
    </xdr:sp>
    <xdr:clientData/>
  </xdr:twoCellAnchor>
  <xdr:twoCellAnchor>
    <xdr:from>
      <xdr:col>2</xdr:col>
      <xdr:colOff>95250</xdr:colOff>
      <xdr:row>10</xdr:row>
      <xdr:rowOff>82550</xdr:rowOff>
    </xdr:from>
    <xdr:to>
      <xdr:col>3</xdr:col>
      <xdr:colOff>0</xdr:colOff>
      <xdr:row>10</xdr:row>
      <xdr:rowOff>82550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048000" y="7664450"/>
          <a:ext cx="83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11</xdr:row>
      <xdr:rowOff>82550</xdr:rowOff>
    </xdr:from>
    <xdr:to>
      <xdr:col>2</xdr:col>
      <xdr:colOff>844550</xdr:colOff>
      <xdr:row>11</xdr:row>
      <xdr:rowOff>82550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028950" y="7918450"/>
          <a:ext cx="768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12</xdr:row>
      <xdr:rowOff>95250</xdr:rowOff>
    </xdr:from>
    <xdr:to>
      <xdr:col>2</xdr:col>
      <xdr:colOff>774700</xdr:colOff>
      <xdr:row>12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028950" y="8185150"/>
          <a:ext cx="69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88900</xdr:colOff>
      <xdr:row>13</xdr:row>
      <xdr:rowOff>101600</xdr:rowOff>
    </xdr:from>
    <xdr:to>
      <xdr:col>2</xdr:col>
      <xdr:colOff>787400</xdr:colOff>
      <xdr:row>13</xdr:row>
      <xdr:rowOff>101600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041650" y="8445500"/>
          <a:ext cx="69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882650</xdr:colOff>
      <xdr:row>4</xdr:row>
      <xdr:rowOff>76200</xdr:rowOff>
    </xdr:from>
    <xdr:to>
      <xdr:col>5</xdr:col>
      <xdr:colOff>514350</xdr:colOff>
      <xdr:row>4</xdr:row>
      <xdr:rowOff>311150</xdr:rowOff>
    </xdr:to>
    <xdr:sp macro="" textlink="">
      <xdr:nvSpPr>
        <xdr:cNvPr id="2" name="WordArt 31"/>
        <xdr:cNvSpPr>
          <a:spLocks noChangeArrowheads="1" noChangeShapeType="1" noTextEdit="1"/>
        </xdr:cNvSpPr>
      </xdr:nvSpPr>
      <xdr:spPr bwMode="auto">
        <a:xfrm>
          <a:off x="1473200" y="1727200"/>
          <a:ext cx="4375150" cy="234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vi-VN" sz="36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CHO KẾT QUẢ LÀ SỐ DƯ CỦA PHÉP CHIA X cho Y</a:t>
          </a:r>
          <a:endParaRPr lang="en-US" sz="3600" kern="10" spc="0">
            <a:ln w="9525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1212850</xdr:colOff>
      <xdr:row>7</xdr:row>
      <xdr:rowOff>114300</xdr:rowOff>
    </xdr:from>
    <xdr:to>
      <xdr:col>1</xdr:col>
      <xdr:colOff>1676400</xdr:colOff>
      <xdr:row>7</xdr:row>
      <xdr:rowOff>114300</xdr:rowOff>
    </xdr:to>
    <xdr:sp macro="" textlink="">
      <xdr:nvSpPr>
        <xdr:cNvPr id="3" name="Line 32"/>
        <xdr:cNvSpPr>
          <a:spLocks noChangeShapeType="1"/>
        </xdr:cNvSpPr>
      </xdr:nvSpPr>
      <xdr:spPr bwMode="auto">
        <a:xfrm>
          <a:off x="1803400" y="2774950"/>
          <a:ext cx="4635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1333500</xdr:colOff>
      <xdr:row>11</xdr:row>
      <xdr:rowOff>133350</xdr:rowOff>
    </xdr:from>
    <xdr:to>
      <xdr:col>2</xdr:col>
      <xdr:colOff>25400</xdr:colOff>
      <xdr:row>11</xdr:row>
      <xdr:rowOff>133350</xdr:rowOff>
    </xdr:to>
    <xdr:sp macro="" textlink="">
      <xdr:nvSpPr>
        <xdr:cNvPr id="4" name="Line 33"/>
        <xdr:cNvSpPr>
          <a:spLocks noChangeShapeType="1"/>
        </xdr:cNvSpPr>
      </xdr:nvSpPr>
      <xdr:spPr bwMode="auto">
        <a:xfrm>
          <a:off x="1924050" y="3708400"/>
          <a:ext cx="5778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1257300</xdr:colOff>
      <xdr:row>12</xdr:row>
      <xdr:rowOff>127000</xdr:rowOff>
    </xdr:from>
    <xdr:to>
      <xdr:col>2</xdr:col>
      <xdr:colOff>6350</xdr:colOff>
      <xdr:row>12</xdr:row>
      <xdr:rowOff>127000</xdr:rowOff>
    </xdr:to>
    <xdr:sp macro="" textlink="">
      <xdr:nvSpPr>
        <xdr:cNvPr id="5" name="Line 35"/>
        <xdr:cNvSpPr>
          <a:spLocks noChangeShapeType="1"/>
        </xdr:cNvSpPr>
      </xdr:nvSpPr>
      <xdr:spPr bwMode="auto">
        <a:xfrm>
          <a:off x="1847850" y="3930650"/>
          <a:ext cx="635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1295400</xdr:colOff>
      <xdr:row>13</xdr:row>
      <xdr:rowOff>95250</xdr:rowOff>
    </xdr:from>
    <xdr:to>
      <xdr:col>1</xdr:col>
      <xdr:colOff>1879600</xdr:colOff>
      <xdr:row>13</xdr:row>
      <xdr:rowOff>95250</xdr:rowOff>
    </xdr:to>
    <xdr:sp macro="" textlink="">
      <xdr:nvSpPr>
        <xdr:cNvPr id="6" name="Line 36"/>
        <xdr:cNvSpPr>
          <a:spLocks noChangeShapeType="1"/>
        </xdr:cNvSpPr>
      </xdr:nvSpPr>
      <xdr:spPr bwMode="auto">
        <a:xfrm>
          <a:off x="1885950" y="4127500"/>
          <a:ext cx="5842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1320800</xdr:colOff>
      <xdr:row>14</xdr:row>
      <xdr:rowOff>127000</xdr:rowOff>
    </xdr:from>
    <xdr:to>
      <xdr:col>2</xdr:col>
      <xdr:colOff>0</xdr:colOff>
      <xdr:row>14</xdr:row>
      <xdr:rowOff>127000</xdr:rowOff>
    </xdr:to>
    <xdr:sp macro="" textlink="">
      <xdr:nvSpPr>
        <xdr:cNvPr id="7" name="Line 37"/>
        <xdr:cNvSpPr>
          <a:spLocks noChangeShapeType="1"/>
        </xdr:cNvSpPr>
      </xdr:nvSpPr>
      <xdr:spPr bwMode="auto">
        <a:xfrm>
          <a:off x="1911350" y="4387850"/>
          <a:ext cx="565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1377950</xdr:colOff>
      <xdr:row>5</xdr:row>
      <xdr:rowOff>50800</xdr:rowOff>
    </xdr:from>
    <xdr:to>
      <xdr:col>5</xdr:col>
      <xdr:colOff>44450</xdr:colOff>
      <xdr:row>5</xdr:row>
      <xdr:rowOff>273050</xdr:rowOff>
    </xdr:to>
    <xdr:sp macro="" textlink="">
      <xdr:nvSpPr>
        <xdr:cNvPr id="8" name="WordArt 38"/>
        <xdr:cNvSpPr>
          <a:spLocks noChangeArrowheads="1" noChangeShapeType="1" noTextEdit="1"/>
        </xdr:cNvSpPr>
      </xdr:nvSpPr>
      <xdr:spPr bwMode="auto">
        <a:xfrm>
          <a:off x="1968500" y="2082800"/>
          <a:ext cx="3409950" cy="2222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6350">
                <a:solidFill>
                  <a:srgbClr xmlns:mc="http://schemas.openxmlformats.org/markup-compatibility/2006" xmlns:a14="http://schemas.microsoft.com/office/drawing/2010/main" val="0000FF" mc:Ignorable="a14" a14:legacySpreadsheetColorIndex="3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X gọi là số bị chia, Y là số chia</a:t>
          </a:r>
        </a:p>
      </xdr:txBody>
    </xdr:sp>
    <xdr:clientData/>
  </xdr:twoCellAnchor>
  <xdr:twoCellAnchor>
    <xdr:from>
      <xdr:col>1</xdr:col>
      <xdr:colOff>1212850</xdr:colOff>
      <xdr:row>8</xdr:row>
      <xdr:rowOff>101600</xdr:rowOff>
    </xdr:from>
    <xdr:to>
      <xdr:col>1</xdr:col>
      <xdr:colOff>1651000</xdr:colOff>
      <xdr:row>8</xdr:row>
      <xdr:rowOff>101600</xdr:rowOff>
    </xdr:to>
    <xdr:sp macro="" textlink="">
      <xdr:nvSpPr>
        <xdr:cNvPr id="9" name="Line 51"/>
        <xdr:cNvSpPr>
          <a:spLocks noChangeShapeType="1"/>
        </xdr:cNvSpPr>
      </xdr:nvSpPr>
      <xdr:spPr bwMode="auto">
        <a:xfrm>
          <a:off x="1803400" y="2990850"/>
          <a:ext cx="4381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1212850</xdr:colOff>
      <xdr:row>9</xdr:row>
      <xdr:rowOff>95250</xdr:rowOff>
    </xdr:from>
    <xdr:to>
      <xdr:col>1</xdr:col>
      <xdr:colOff>1625600</xdr:colOff>
      <xdr:row>9</xdr:row>
      <xdr:rowOff>95250</xdr:rowOff>
    </xdr:to>
    <xdr:sp macro="" textlink="">
      <xdr:nvSpPr>
        <xdr:cNvPr id="10" name="Line 52"/>
        <xdr:cNvSpPr>
          <a:spLocks noChangeShapeType="1"/>
        </xdr:cNvSpPr>
      </xdr:nvSpPr>
      <xdr:spPr bwMode="auto">
        <a:xfrm>
          <a:off x="1803400" y="3213100"/>
          <a:ext cx="412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1021080</xdr:colOff>
      <xdr:row>5</xdr:row>
      <xdr:rowOff>30480</xdr:rowOff>
    </xdr:from>
    <xdr:to>
      <xdr:col>7</xdr:col>
      <xdr:colOff>388620</xdr:colOff>
      <xdr:row>5</xdr:row>
      <xdr:rowOff>266700</xdr:rowOff>
    </xdr:to>
    <xdr:sp macro="" textlink="">
      <xdr:nvSpPr>
        <xdr:cNvPr id="2" name="WordArt 7"/>
        <xdr:cNvSpPr>
          <a:spLocks noChangeArrowheads="1" noChangeShapeType="1" noTextEdit="1"/>
        </xdr:cNvSpPr>
      </xdr:nvSpPr>
      <xdr:spPr bwMode="auto">
        <a:xfrm>
          <a:off x="2118360" y="1859280"/>
          <a:ext cx="4792980" cy="2362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vi-VN" sz="3600" kern="10" spc="0">
              <a:ln w="952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CHO KẾT QUẢ LÀ GIÁ TRỊ ĐƯỢC LÀM TRÒN ĐẾN VỊ TRÍ THỨ n</a:t>
          </a:r>
          <a:endParaRPr lang="en-US" sz="3600" kern="10" spc="0">
            <a:ln w="9525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53340</xdr:colOff>
      <xdr:row>32</xdr:row>
      <xdr:rowOff>76200</xdr:rowOff>
    </xdr:from>
    <xdr:to>
      <xdr:col>6</xdr:col>
      <xdr:colOff>518160</xdr:colOff>
      <xdr:row>33</xdr:row>
      <xdr:rowOff>45720</xdr:rowOff>
    </xdr:to>
    <xdr:sp macro="" textlink="">
      <xdr:nvSpPr>
        <xdr:cNvPr id="3" name="WordArt 39"/>
        <xdr:cNvSpPr>
          <a:spLocks noChangeArrowheads="1" noChangeShapeType="1" noTextEdit="1"/>
        </xdr:cNvSpPr>
      </xdr:nvSpPr>
      <xdr:spPr bwMode="auto">
        <a:xfrm>
          <a:off x="1150620" y="8404860"/>
          <a:ext cx="5105400" cy="28956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Hãy giải thích ý nghĩa của các công thức sau đây</a:t>
          </a:r>
        </a:p>
      </xdr:txBody>
    </xdr:sp>
    <xdr:clientData/>
  </xdr:twoCellAnchor>
  <xdr:twoCellAnchor>
    <xdr:from>
      <xdr:col>2</xdr:col>
      <xdr:colOff>68580</xdr:colOff>
      <xdr:row>21</xdr:row>
      <xdr:rowOff>38100</xdr:rowOff>
    </xdr:from>
    <xdr:to>
      <xdr:col>8</xdr:col>
      <xdr:colOff>556260</xdr:colOff>
      <xdr:row>22</xdr:row>
      <xdr:rowOff>121920</xdr:rowOff>
    </xdr:to>
    <xdr:sp macro="" textlink="">
      <xdr:nvSpPr>
        <xdr:cNvPr id="4" name="WordArt 40"/>
        <xdr:cNvSpPr>
          <a:spLocks noChangeArrowheads="1" noChangeShapeType="1" noTextEdit="1"/>
        </xdr:cNvSpPr>
      </xdr:nvSpPr>
      <xdr:spPr bwMode="auto">
        <a:xfrm>
          <a:off x="3070860" y="5516880"/>
          <a:ext cx="4914900" cy="28194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Hãy dùng hàm Average và Round để tính trung bình cộng của</a:t>
          </a:r>
        </a:p>
      </xdr:txBody>
    </xdr:sp>
    <xdr:clientData/>
  </xdr:twoCellAnchor>
  <xdr:twoCellAnchor>
    <xdr:from>
      <xdr:col>1</xdr:col>
      <xdr:colOff>60960</xdr:colOff>
      <xdr:row>19</xdr:row>
      <xdr:rowOff>45720</xdr:rowOff>
    </xdr:from>
    <xdr:to>
      <xdr:col>2</xdr:col>
      <xdr:colOff>53340</xdr:colOff>
      <xdr:row>22</xdr:row>
      <xdr:rowOff>121920</xdr:rowOff>
    </xdr:to>
    <xdr:grpSp>
      <xdr:nvGrpSpPr>
        <xdr:cNvPr id="5" name="Group 42"/>
        <xdr:cNvGrpSpPr>
          <a:grpSpLocks/>
        </xdr:cNvGrpSpPr>
      </xdr:nvGrpSpPr>
      <xdr:grpSpPr bwMode="auto">
        <a:xfrm>
          <a:off x="1158240" y="4495800"/>
          <a:ext cx="1897380" cy="708660"/>
          <a:chOff x="73" y="386"/>
          <a:chExt cx="179" cy="61"/>
        </a:xfrm>
      </xdr:grpSpPr>
      <xdr:sp macro="" textlink="">
        <xdr:nvSpPr>
          <xdr:cNvPr id="6" name="WordArt 43"/>
          <xdr:cNvSpPr>
            <a:spLocks noChangeArrowheads="1" noChangeShapeType="1" noTextEdit="1"/>
          </xdr:cNvSpPr>
        </xdr:nvSpPr>
        <xdr:spPr bwMode="auto">
          <a:xfrm>
            <a:off x="73" y="386"/>
            <a:ext cx="179" cy="33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xmlns:mc="http://schemas.openxmlformats.org/markup-compatibility/2006" xmlns:a14="http://schemas.microsoft.com/office/drawing/2010/main" val="FF0000" mc:Ignorable="a14" a14:legacySpreadsheetColorIndex="10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Nhập công thức</a:t>
            </a:r>
          </a:p>
        </xdr:txBody>
      </xdr:sp>
      <xdr:sp macro="" textlink="">
        <xdr:nvSpPr>
          <xdr:cNvPr id="7" name="AutoShape 44"/>
          <xdr:cNvSpPr>
            <a:spLocks noChangeArrowheads="1"/>
          </xdr:cNvSpPr>
        </xdr:nvSpPr>
        <xdr:spPr bwMode="auto">
          <a:xfrm>
            <a:off x="142" y="421"/>
            <a:ext cx="41" cy="26"/>
          </a:xfrm>
          <a:prstGeom prst="downArrow">
            <a:avLst>
              <a:gd name="adj1" fmla="val 50000"/>
              <a:gd name="adj2" fmla="val 25000"/>
            </a:avLst>
          </a:prstGeom>
          <a:solidFill>
            <a:srgbClr val="FF00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259080</xdr:colOff>
      <xdr:row>62</xdr:row>
      <xdr:rowOff>144780</xdr:rowOff>
    </xdr:from>
    <xdr:to>
      <xdr:col>10</xdr:col>
      <xdr:colOff>68580</xdr:colOff>
      <xdr:row>64</xdr:row>
      <xdr:rowOff>213360</xdr:rowOff>
    </xdr:to>
    <xdr:sp macro="" textlink="">
      <xdr:nvSpPr>
        <xdr:cNvPr id="8" name="AutoShape 45"/>
        <xdr:cNvSpPr>
          <a:spLocks noChangeArrowheads="1"/>
        </xdr:cNvSpPr>
      </xdr:nvSpPr>
      <xdr:spPr bwMode="auto">
        <a:xfrm>
          <a:off x="5996940" y="15704820"/>
          <a:ext cx="2720340" cy="510540"/>
        </a:xfrm>
        <a:prstGeom prst="wedgeRoundRectCallout">
          <a:avLst>
            <a:gd name="adj1" fmla="val -58440"/>
            <a:gd name="adj2" fmla="val -609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FF"/>
              </a:solidFill>
              <a:latin typeface="Arial"/>
              <a:cs typeface="Arial"/>
            </a:rPr>
            <a:t>Nhập công thức = hàm MAX tính giá trị lớn nhất tại C63 rồi sao chép hàng ngang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showGridLines="0" workbookViewId="0">
      <pane ySplit="4" topLeftCell="A5" activePane="bottomLeft" state="frozen"/>
      <selection pane="bottomLeft" activeCell="I13" sqref="I13"/>
    </sheetView>
  </sheetViews>
  <sheetFormatPr defaultColWidth="9" defaultRowHeight="20.399999999999999" x14ac:dyDescent="0.35"/>
  <cols>
    <col min="1" max="1" width="14.88671875" style="3" customWidth="1"/>
    <col min="2" max="2" width="27.33203125" style="3" customWidth="1"/>
    <col min="3" max="3" width="13.33203125" style="3" customWidth="1"/>
    <col min="4" max="4" width="13.77734375" style="3" customWidth="1"/>
    <col min="5" max="5" width="11.88671875" style="3" customWidth="1"/>
    <col min="6" max="6" width="10.44140625" style="3" customWidth="1"/>
    <col min="7" max="7" width="9.88671875" style="3" customWidth="1"/>
    <col min="8" max="8" width="12.109375" style="3" customWidth="1"/>
    <col min="9" max="256" width="9" style="3"/>
    <col min="257" max="257" width="14.88671875" style="3" customWidth="1"/>
    <col min="258" max="258" width="27.33203125" style="3" customWidth="1"/>
    <col min="259" max="259" width="13.33203125" style="3" customWidth="1"/>
    <col min="260" max="260" width="13.77734375" style="3" customWidth="1"/>
    <col min="261" max="261" width="11.88671875" style="3" customWidth="1"/>
    <col min="262" max="262" width="10.44140625" style="3" customWidth="1"/>
    <col min="263" max="263" width="9.88671875" style="3" customWidth="1"/>
    <col min="264" max="264" width="12.109375" style="3" customWidth="1"/>
    <col min="265" max="512" width="9" style="3"/>
    <col min="513" max="513" width="14.88671875" style="3" customWidth="1"/>
    <col min="514" max="514" width="27.33203125" style="3" customWidth="1"/>
    <col min="515" max="515" width="13.33203125" style="3" customWidth="1"/>
    <col min="516" max="516" width="13.77734375" style="3" customWidth="1"/>
    <col min="517" max="517" width="11.88671875" style="3" customWidth="1"/>
    <col min="518" max="518" width="10.44140625" style="3" customWidth="1"/>
    <col min="519" max="519" width="9.88671875" style="3" customWidth="1"/>
    <col min="520" max="520" width="12.109375" style="3" customWidth="1"/>
    <col min="521" max="768" width="9" style="3"/>
    <col min="769" max="769" width="14.88671875" style="3" customWidth="1"/>
    <col min="770" max="770" width="27.33203125" style="3" customWidth="1"/>
    <col min="771" max="771" width="13.33203125" style="3" customWidth="1"/>
    <col min="772" max="772" width="13.77734375" style="3" customWidth="1"/>
    <col min="773" max="773" width="11.88671875" style="3" customWidth="1"/>
    <col min="774" max="774" width="10.44140625" style="3" customWidth="1"/>
    <col min="775" max="775" width="9.88671875" style="3" customWidth="1"/>
    <col min="776" max="776" width="12.109375" style="3" customWidth="1"/>
    <col min="777" max="1024" width="9" style="3"/>
    <col min="1025" max="1025" width="14.88671875" style="3" customWidth="1"/>
    <col min="1026" max="1026" width="27.33203125" style="3" customWidth="1"/>
    <col min="1027" max="1027" width="13.33203125" style="3" customWidth="1"/>
    <col min="1028" max="1028" width="13.77734375" style="3" customWidth="1"/>
    <col min="1029" max="1029" width="11.88671875" style="3" customWidth="1"/>
    <col min="1030" max="1030" width="10.44140625" style="3" customWidth="1"/>
    <col min="1031" max="1031" width="9.88671875" style="3" customWidth="1"/>
    <col min="1032" max="1032" width="12.109375" style="3" customWidth="1"/>
    <col min="1033" max="1280" width="9" style="3"/>
    <col min="1281" max="1281" width="14.88671875" style="3" customWidth="1"/>
    <col min="1282" max="1282" width="27.33203125" style="3" customWidth="1"/>
    <col min="1283" max="1283" width="13.33203125" style="3" customWidth="1"/>
    <col min="1284" max="1284" width="13.77734375" style="3" customWidth="1"/>
    <col min="1285" max="1285" width="11.88671875" style="3" customWidth="1"/>
    <col min="1286" max="1286" width="10.44140625" style="3" customWidth="1"/>
    <col min="1287" max="1287" width="9.88671875" style="3" customWidth="1"/>
    <col min="1288" max="1288" width="12.109375" style="3" customWidth="1"/>
    <col min="1289" max="1536" width="9" style="3"/>
    <col min="1537" max="1537" width="14.88671875" style="3" customWidth="1"/>
    <col min="1538" max="1538" width="27.33203125" style="3" customWidth="1"/>
    <col min="1539" max="1539" width="13.33203125" style="3" customWidth="1"/>
    <col min="1540" max="1540" width="13.77734375" style="3" customWidth="1"/>
    <col min="1541" max="1541" width="11.88671875" style="3" customWidth="1"/>
    <col min="1542" max="1542" width="10.44140625" style="3" customWidth="1"/>
    <col min="1543" max="1543" width="9.88671875" style="3" customWidth="1"/>
    <col min="1544" max="1544" width="12.109375" style="3" customWidth="1"/>
    <col min="1545" max="1792" width="9" style="3"/>
    <col min="1793" max="1793" width="14.88671875" style="3" customWidth="1"/>
    <col min="1794" max="1794" width="27.33203125" style="3" customWidth="1"/>
    <col min="1795" max="1795" width="13.33203125" style="3" customWidth="1"/>
    <col min="1796" max="1796" width="13.77734375" style="3" customWidth="1"/>
    <col min="1797" max="1797" width="11.88671875" style="3" customWidth="1"/>
    <col min="1798" max="1798" width="10.44140625" style="3" customWidth="1"/>
    <col min="1799" max="1799" width="9.88671875" style="3" customWidth="1"/>
    <col min="1800" max="1800" width="12.109375" style="3" customWidth="1"/>
    <col min="1801" max="2048" width="9" style="3"/>
    <col min="2049" max="2049" width="14.88671875" style="3" customWidth="1"/>
    <col min="2050" max="2050" width="27.33203125" style="3" customWidth="1"/>
    <col min="2051" max="2051" width="13.33203125" style="3" customWidth="1"/>
    <col min="2052" max="2052" width="13.77734375" style="3" customWidth="1"/>
    <col min="2053" max="2053" width="11.88671875" style="3" customWidth="1"/>
    <col min="2054" max="2054" width="10.44140625" style="3" customWidth="1"/>
    <col min="2055" max="2055" width="9.88671875" style="3" customWidth="1"/>
    <col min="2056" max="2056" width="12.109375" style="3" customWidth="1"/>
    <col min="2057" max="2304" width="9" style="3"/>
    <col min="2305" max="2305" width="14.88671875" style="3" customWidth="1"/>
    <col min="2306" max="2306" width="27.33203125" style="3" customWidth="1"/>
    <col min="2307" max="2307" width="13.33203125" style="3" customWidth="1"/>
    <col min="2308" max="2308" width="13.77734375" style="3" customWidth="1"/>
    <col min="2309" max="2309" width="11.88671875" style="3" customWidth="1"/>
    <col min="2310" max="2310" width="10.44140625" style="3" customWidth="1"/>
    <col min="2311" max="2311" width="9.88671875" style="3" customWidth="1"/>
    <col min="2312" max="2312" width="12.109375" style="3" customWidth="1"/>
    <col min="2313" max="2560" width="9" style="3"/>
    <col min="2561" max="2561" width="14.88671875" style="3" customWidth="1"/>
    <col min="2562" max="2562" width="27.33203125" style="3" customWidth="1"/>
    <col min="2563" max="2563" width="13.33203125" style="3" customWidth="1"/>
    <col min="2564" max="2564" width="13.77734375" style="3" customWidth="1"/>
    <col min="2565" max="2565" width="11.88671875" style="3" customWidth="1"/>
    <col min="2566" max="2566" width="10.44140625" style="3" customWidth="1"/>
    <col min="2567" max="2567" width="9.88671875" style="3" customWidth="1"/>
    <col min="2568" max="2568" width="12.109375" style="3" customWidth="1"/>
    <col min="2569" max="2816" width="9" style="3"/>
    <col min="2817" max="2817" width="14.88671875" style="3" customWidth="1"/>
    <col min="2818" max="2818" width="27.33203125" style="3" customWidth="1"/>
    <col min="2819" max="2819" width="13.33203125" style="3" customWidth="1"/>
    <col min="2820" max="2820" width="13.77734375" style="3" customWidth="1"/>
    <col min="2821" max="2821" width="11.88671875" style="3" customWidth="1"/>
    <col min="2822" max="2822" width="10.44140625" style="3" customWidth="1"/>
    <col min="2823" max="2823" width="9.88671875" style="3" customWidth="1"/>
    <col min="2824" max="2824" width="12.109375" style="3" customWidth="1"/>
    <col min="2825" max="3072" width="9" style="3"/>
    <col min="3073" max="3073" width="14.88671875" style="3" customWidth="1"/>
    <col min="3074" max="3074" width="27.33203125" style="3" customWidth="1"/>
    <col min="3075" max="3075" width="13.33203125" style="3" customWidth="1"/>
    <col min="3076" max="3076" width="13.77734375" style="3" customWidth="1"/>
    <col min="3077" max="3077" width="11.88671875" style="3" customWidth="1"/>
    <col min="3078" max="3078" width="10.44140625" style="3" customWidth="1"/>
    <col min="3079" max="3079" width="9.88671875" style="3" customWidth="1"/>
    <col min="3080" max="3080" width="12.109375" style="3" customWidth="1"/>
    <col min="3081" max="3328" width="9" style="3"/>
    <col min="3329" max="3329" width="14.88671875" style="3" customWidth="1"/>
    <col min="3330" max="3330" width="27.33203125" style="3" customWidth="1"/>
    <col min="3331" max="3331" width="13.33203125" style="3" customWidth="1"/>
    <col min="3332" max="3332" width="13.77734375" style="3" customWidth="1"/>
    <col min="3333" max="3333" width="11.88671875" style="3" customWidth="1"/>
    <col min="3334" max="3334" width="10.44140625" style="3" customWidth="1"/>
    <col min="3335" max="3335" width="9.88671875" style="3" customWidth="1"/>
    <col min="3336" max="3336" width="12.109375" style="3" customWidth="1"/>
    <col min="3337" max="3584" width="9" style="3"/>
    <col min="3585" max="3585" width="14.88671875" style="3" customWidth="1"/>
    <col min="3586" max="3586" width="27.33203125" style="3" customWidth="1"/>
    <col min="3587" max="3587" width="13.33203125" style="3" customWidth="1"/>
    <col min="3588" max="3588" width="13.77734375" style="3" customWidth="1"/>
    <col min="3589" max="3589" width="11.88671875" style="3" customWidth="1"/>
    <col min="3590" max="3590" width="10.44140625" style="3" customWidth="1"/>
    <col min="3591" max="3591" width="9.88671875" style="3" customWidth="1"/>
    <col min="3592" max="3592" width="12.109375" style="3" customWidth="1"/>
    <col min="3593" max="3840" width="9" style="3"/>
    <col min="3841" max="3841" width="14.88671875" style="3" customWidth="1"/>
    <col min="3842" max="3842" width="27.33203125" style="3" customWidth="1"/>
    <col min="3843" max="3843" width="13.33203125" style="3" customWidth="1"/>
    <col min="3844" max="3844" width="13.77734375" style="3" customWidth="1"/>
    <col min="3845" max="3845" width="11.88671875" style="3" customWidth="1"/>
    <col min="3846" max="3846" width="10.44140625" style="3" customWidth="1"/>
    <col min="3847" max="3847" width="9.88671875" style="3" customWidth="1"/>
    <col min="3848" max="3848" width="12.109375" style="3" customWidth="1"/>
    <col min="3849" max="4096" width="9" style="3"/>
    <col min="4097" max="4097" width="14.88671875" style="3" customWidth="1"/>
    <col min="4098" max="4098" width="27.33203125" style="3" customWidth="1"/>
    <col min="4099" max="4099" width="13.33203125" style="3" customWidth="1"/>
    <col min="4100" max="4100" width="13.77734375" style="3" customWidth="1"/>
    <col min="4101" max="4101" width="11.88671875" style="3" customWidth="1"/>
    <col min="4102" max="4102" width="10.44140625" style="3" customWidth="1"/>
    <col min="4103" max="4103" width="9.88671875" style="3" customWidth="1"/>
    <col min="4104" max="4104" width="12.109375" style="3" customWidth="1"/>
    <col min="4105" max="4352" width="9" style="3"/>
    <col min="4353" max="4353" width="14.88671875" style="3" customWidth="1"/>
    <col min="4354" max="4354" width="27.33203125" style="3" customWidth="1"/>
    <col min="4355" max="4355" width="13.33203125" style="3" customWidth="1"/>
    <col min="4356" max="4356" width="13.77734375" style="3" customWidth="1"/>
    <col min="4357" max="4357" width="11.88671875" style="3" customWidth="1"/>
    <col min="4358" max="4358" width="10.44140625" style="3" customWidth="1"/>
    <col min="4359" max="4359" width="9.88671875" style="3" customWidth="1"/>
    <col min="4360" max="4360" width="12.109375" style="3" customWidth="1"/>
    <col min="4361" max="4608" width="9" style="3"/>
    <col min="4609" max="4609" width="14.88671875" style="3" customWidth="1"/>
    <col min="4610" max="4610" width="27.33203125" style="3" customWidth="1"/>
    <col min="4611" max="4611" width="13.33203125" style="3" customWidth="1"/>
    <col min="4612" max="4612" width="13.77734375" style="3" customWidth="1"/>
    <col min="4613" max="4613" width="11.88671875" style="3" customWidth="1"/>
    <col min="4614" max="4614" width="10.44140625" style="3" customWidth="1"/>
    <col min="4615" max="4615" width="9.88671875" style="3" customWidth="1"/>
    <col min="4616" max="4616" width="12.109375" style="3" customWidth="1"/>
    <col min="4617" max="4864" width="9" style="3"/>
    <col min="4865" max="4865" width="14.88671875" style="3" customWidth="1"/>
    <col min="4866" max="4866" width="27.33203125" style="3" customWidth="1"/>
    <col min="4867" max="4867" width="13.33203125" style="3" customWidth="1"/>
    <col min="4868" max="4868" width="13.77734375" style="3" customWidth="1"/>
    <col min="4869" max="4869" width="11.88671875" style="3" customWidth="1"/>
    <col min="4870" max="4870" width="10.44140625" style="3" customWidth="1"/>
    <col min="4871" max="4871" width="9.88671875" style="3" customWidth="1"/>
    <col min="4872" max="4872" width="12.109375" style="3" customWidth="1"/>
    <col min="4873" max="5120" width="9" style="3"/>
    <col min="5121" max="5121" width="14.88671875" style="3" customWidth="1"/>
    <col min="5122" max="5122" width="27.33203125" style="3" customWidth="1"/>
    <col min="5123" max="5123" width="13.33203125" style="3" customWidth="1"/>
    <col min="5124" max="5124" width="13.77734375" style="3" customWidth="1"/>
    <col min="5125" max="5125" width="11.88671875" style="3" customWidth="1"/>
    <col min="5126" max="5126" width="10.44140625" style="3" customWidth="1"/>
    <col min="5127" max="5127" width="9.88671875" style="3" customWidth="1"/>
    <col min="5128" max="5128" width="12.109375" style="3" customWidth="1"/>
    <col min="5129" max="5376" width="9" style="3"/>
    <col min="5377" max="5377" width="14.88671875" style="3" customWidth="1"/>
    <col min="5378" max="5378" width="27.33203125" style="3" customWidth="1"/>
    <col min="5379" max="5379" width="13.33203125" style="3" customWidth="1"/>
    <col min="5380" max="5380" width="13.77734375" style="3" customWidth="1"/>
    <col min="5381" max="5381" width="11.88671875" style="3" customWidth="1"/>
    <col min="5382" max="5382" width="10.44140625" style="3" customWidth="1"/>
    <col min="5383" max="5383" width="9.88671875" style="3" customWidth="1"/>
    <col min="5384" max="5384" width="12.109375" style="3" customWidth="1"/>
    <col min="5385" max="5632" width="9" style="3"/>
    <col min="5633" max="5633" width="14.88671875" style="3" customWidth="1"/>
    <col min="5634" max="5634" width="27.33203125" style="3" customWidth="1"/>
    <col min="5635" max="5635" width="13.33203125" style="3" customWidth="1"/>
    <col min="5636" max="5636" width="13.77734375" style="3" customWidth="1"/>
    <col min="5637" max="5637" width="11.88671875" style="3" customWidth="1"/>
    <col min="5638" max="5638" width="10.44140625" style="3" customWidth="1"/>
    <col min="5639" max="5639" width="9.88671875" style="3" customWidth="1"/>
    <col min="5640" max="5640" width="12.109375" style="3" customWidth="1"/>
    <col min="5641" max="5888" width="9" style="3"/>
    <col min="5889" max="5889" width="14.88671875" style="3" customWidth="1"/>
    <col min="5890" max="5890" width="27.33203125" style="3" customWidth="1"/>
    <col min="5891" max="5891" width="13.33203125" style="3" customWidth="1"/>
    <col min="5892" max="5892" width="13.77734375" style="3" customWidth="1"/>
    <col min="5893" max="5893" width="11.88671875" style="3" customWidth="1"/>
    <col min="5894" max="5894" width="10.44140625" style="3" customWidth="1"/>
    <col min="5895" max="5895" width="9.88671875" style="3" customWidth="1"/>
    <col min="5896" max="5896" width="12.109375" style="3" customWidth="1"/>
    <col min="5897" max="6144" width="9" style="3"/>
    <col min="6145" max="6145" width="14.88671875" style="3" customWidth="1"/>
    <col min="6146" max="6146" width="27.33203125" style="3" customWidth="1"/>
    <col min="6147" max="6147" width="13.33203125" style="3" customWidth="1"/>
    <col min="6148" max="6148" width="13.77734375" style="3" customWidth="1"/>
    <col min="6149" max="6149" width="11.88671875" style="3" customWidth="1"/>
    <col min="6150" max="6150" width="10.44140625" style="3" customWidth="1"/>
    <col min="6151" max="6151" width="9.88671875" style="3" customWidth="1"/>
    <col min="6152" max="6152" width="12.109375" style="3" customWidth="1"/>
    <col min="6153" max="6400" width="9" style="3"/>
    <col min="6401" max="6401" width="14.88671875" style="3" customWidth="1"/>
    <col min="6402" max="6402" width="27.33203125" style="3" customWidth="1"/>
    <col min="6403" max="6403" width="13.33203125" style="3" customWidth="1"/>
    <col min="6404" max="6404" width="13.77734375" style="3" customWidth="1"/>
    <col min="6405" max="6405" width="11.88671875" style="3" customWidth="1"/>
    <col min="6406" max="6406" width="10.44140625" style="3" customWidth="1"/>
    <col min="6407" max="6407" width="9.88671875" style="3" customWidth="1"/>
    <col min="6408" max="6408" width="12.109375" style="3" customWidth="1"/>
    <col min="6409" max="6656" width="9" style="3"/>
    <col min="6657" max="6657" width="14.88671875" style="3" customWidth="1"/>
    <col min="6658" max="6658" width="27.33203125" style="3" customWidth="1"/>
    <col min="6659" max="6659" width="13.33203125" style="3" customWidth="1"/>
    <col min="6660" max="6660" width="13.77734375" style="3" customWidth="1"/>
    <col min="6661" max="6661" width="11.88671875" style="3" customWidth="1"/>
    <col min="6662" max="6662" width="10.44140625" style="3" customWidth="1"/>
    <col min="6663" max="6663" width="9.88671875" style="3" customWidth="1"/>
    <col min="6664" max="6664" width="12.109375" style="3" customWidth="1"/>
    <col min="6665" max="6912" width="9" style="3"/>
    <col min="6913" max="6913" width="14.88671875" style="3" customWidth="1"/>
    <col min="6914" max="6914" width="27.33203125" style="3" customWidth="1"/>
    <col min="6915" max="6915" width="13.33203125" style="3" customWidth="1"/>
    <col min="6916" max="6916" width="13.77734375" style="3" customWidth="1"/>
    <col min="6917" max="6917" width="11.88671875" style="3" customWidth="1"/>
    <col min="6918" max="6918" width="10.44140625" style="3" customWidth="1"/>
    <col min="6919" max="6919" width="9.88671875" style="3" customWidth="1"/>
    <col min="6920" max="6920" width="12.109375" style="3" customWidth="1"/>
    <col min="6921" max="7168" width="9" style="3"/>
    <col min="7169" max="7169" width="14.88671875" style="3" customWidth="1"/>
    <col min="7170" max="7170" width="27.33203125" style="3" customWidth="1"/>
    <col min="7171" max="7171" width="13.33203125" style="3" customWidth="1"/>
    <col min="7172" max="7172" width="13.77734375" style="3" customWidth="1"/>
    <col min="7173" max="7173" width="11.88671875" style="3" customWidth="1"/>
    <col min="7174" max="7174" width="10.44140625" style="3" customWidth="1"/>
    <col min="7175" max="7175" width="9.88671875" style="3" customWidth="1"/>
    <col min="7176" max="7176" width="12.109375" style="3" customWidth="1"/>
    <col min="7177" max="7424" width="9" style="3"/>
    <col min="7425" max="7425" width="14.88671875" style="3" customWidth="1"/>
    <col min="7426" max="7426" width="27.33203125" style="3" customWidth="1"/>
    <col min="7427" max="7427" width="13.33203125" style="3" customWidth="1"/>
    <col min="7428" max="7428" width="13.77734375" style="3" customWidth="1"/>
    <col min="7429" max="7429" width="11.88671875" style="3" customWidth="1"/>
    <col min="7430" max="7430" width="10.44140625" style="3" customWidth="1"/>
    <col min="7431" max="7431" width="9.88671875" style="3" customWidth="1"/>
    <col min="7432" max="7432" width="12.109375" style="3" customWidth="1"/>
    <col min="7433" max="7680" width="9" style="3"/>
    <col min="7681" max="7681" width="14.88671875" style="3" customWidth="1"/>
    <col min="7682" max="7682" width="27.33203125" style="3" customWidth="1"/>
    <col min="7683" max="7683" width="13.33203125" style="3" customWidth="1"/>
    <col min="7684" max="7684" width="13.77734375" style="3" customWidth="1"/>
    <col min="7685" max="7685" width="11.88671875" style="3" customWidth="1"/>
    <col min="7686" max="7686" width="10.44140625" style="3" customWidth="1"/>
    <col min="7687" max="7687" width="9.88671875" style="3" customWidth="1"/>
    <col min="7688" max="7688" width="12.109375" style="3" customWidth="1"/>
    <col min="7689" max="7936" width="9" style="3"/>
    <col min="7937" max="7937" width="14.88671875" style="3" customWidth="1"/>
    <col min="7938" max="7938" width="27.33203125" style="3" customWidth="1"/>
    <col min="7939" max="7939" width="13.33203125" style="3" customWidth="1"/>
    <col min="7940" max="7940" width="13.77734375" style="3" customWidth="1"/>
    <col min="7941" max="7941" width="11.88671875" style="3" customWidth="1"/>
    <col min="7942" max="7942" width="10.44140625" style="3" customWidth="1"/>
    <col min="7943" max="7943" width="9.88671875" style="3" customWidth="1"/>
    <col min="7944" max="7944" width="12.109375" style="3" customWidth="1"/>
    <col min="7945" max="8192" width="9" style="3"/>
    <col min="8193" max="8193" width="14.88671875" style="3" customWidth="1"/>
    <col min="8194" max="8194" width="27.33203125" style="3" customWidth="1"/>
    <col min="8195" max="8195" width="13.33203125" style="3" customWidth="1"/>
    <col min="8196" max="8196" width="13.77734375" style="3" customWidth="1"/>
    <col min="8197" max="8197" width="11.88671875" style="3" customWidth="1"/>
    <col min="8198" max="8198" width="10.44140625" style="3" customWidth="1"/>
    <col min="8199" max="8199" width="9.88671875" style="3" customWidth="1"/>
    <col min="8200" max="8200" width="12.109375" style="3" customWidth="1"/>
    <col min="8201" max="8448" width="9" style="3"/>
    <col min="8449" max="8449" width="14.88671875" style="3" customWidth="1"/>
    <col min="8450" max="8450" width="27.33203125" style="3" customWidth="1"/>
    <col min="8451" max="8451" width="13.33203125" style="3" customWidth="1"/>
    <col min="8452" max="8452" width="13.77734375" style="3" customWidth="1"/>
    <col min="8453" max="8453" width="11.88671875" style="3" customWidth="1"/>
    <col min="8454" max="8454" width="10.44140625" style="3" customWidth="1"/>
    <col min="8455" max="8455" width="9.88671875" style="3" customWidth="1"/>
    <col min="8456" max="8456" width="12.109375" style="3" customWidth="1"/>
    <col min="8457" max="8704" width="9" style="3"/>
    <col min="8705" max="8705" width="14.88671875" style="3" customWidth="1"/>
    <col min="8706" max="8706" width="27.33203125" style="3" customWidth="1"/>
    <col min="8707" max="8707" width="13.33203125" style="3" customWidth="1"/>
    <col min="8708" max="8708" width="13.77734375" style="3" customWidth="1"/>
    <col min="8709" max="8709" width="11.88671875" style="3" customWidth="1"/>
    <col min="8710" max="8710" width="10.44140625" style="3" customWidth="1"/>
    <col min="8711" max="8711" width="9.88671875" style="3" customWidth="1"/>
    <col min="8712" max="8712" width="12.109375" style="3" customWidth="1"/>
    <col min="8713" max="8960" width="9" style="3"/>
    <col min="8961" max="8961" width="14.88671875" style="3" customWidth="1"/>
    <col min="8962" max="8962" width="27.33203125" style="3" customWidth="1"/>
    <col min="8963" max="8963" width="13.33203125" style="3" customWidth="1"/>
    <col min="8964" max="8964" width="13.77734375" style="3" customWidth="1"/>
    <col min="8965" max="8965" width="11.88671875" style="3" customWidth="1"/>
    <col min="8966" max="8966" width="10.44140625" style="3" customWidth="1"/>
    <col min="8967" max="8967" width="9.88671875" style="3" customWidth="1"/>
    <col min="8968" max="8968" width="12.109375" style="3" customWidth="1"/>
    <col min="8969" max="9216" width="9" style="3"/>
    <col min="9217" max="9217" width="14.88671875" style="3" customWidth="1"/>
    <col min="9218" max="9218" width="27.33203125" style="3" customWidth="1"/>
    <col min="9219" max="9219" width="13.33203125" style="3" customWidth="1"/>
    <col min="9220" max="9220" width="13.77734375" style="3" customWidth="1"/>
    <col min="9221" max="9221" width="11.88671875" style="3" customWidth="1"/>
    <col min="9222" max="9222" width="10.44140625" style="3" customWidth="1"/>
    <col min="9223" max="9223" width="9.88671875" style="3" customWidth="1"/>
    <col min="9224" max="9224" width="12.109375" style="3" customWidth="1"/>
    <col min="9225" max="9472" width="9" style="3"/>
    <col min="9473" max="9473" width="14.88671875" style="3" customWidth="1"/>
    <col min="9474" max="9474" width="27.33203125" style="3" customWidth="1"/>
    <col min="9475" max="9475" width="13.33203125" style="3" customWidth="1"/>
    <col min="9476" max="9476" width="13.77734375" style="3" customWidth="1"/>
    <col min="9477" max="9477" width="11.88671875" style="3" customWidth="1"/>
    <col min="9478" max="9478" width="10.44140625" style="3" customWidth="1"/>
    <col min="9479" max="9479" width="9.88671875" style="3" customWidth="1"/>
    <col min="9480" max="9480" width="12.109375" style="3" customWidth="1"/>
    <col min="9481" max="9728" width="9" style="3"/>
    <col min="9729" max="9729" width="14.88671875" style="3" customWidth="1"/>
    <col min="9730" max="9730" width="27.33203125" style="3" customWidth="1"/>
    <col min="9731" max="9731" width="13.33203125" style="3" customWidth="1"/>
    <col min="9732" max="9732" width="13.77734375" style="3" customWidth="1"/>
    <col min="9733" max="9733" width="11.88671875" style="3" customWidth="1"/>
    <col min="9734" max="9734" width="10.44140625" style="3" customWidth="1"/>
    <col min="9735" max="9735" width="9.88671875" style="3" customWidth="1"/>
    <col min="9736" max="9736" width="12.109375" style="3" customWidth="1"/>
    <col min="9737" max="9984" width="9" style="3"/>
    <col min="9985" max="9985" width="14.88671875" style="3" customWidth="1"/>
    <col min="9986" max="9986" width="27.33203125" style="3" customWidth="1"/>
    <col min="9987" max="9987" width="13.33203125" style="3" customWidth="1"/>
    <col min="9988" max="9988" width="13.77734375" style="3" customWidth="1"/>
    <col min="9989" max="9989" width="11.88671875" style="3" customWidth="1"/>
    <col min="9990" max="9990" width="10.44140625" style="3" customWidth="1"/>
    <col min="9991" max="9991" width="9.88671875" style="3" customWidth="1"/>
    <col min="9992" max="9992" width="12.109375" style="3" customWidth="1"/>
    <col min="9993" max="10240" width="9" style="3"/>
    <col min="10241" max="10241" width="14.88671875" style="3" customWidth="1"/>
    <col min="10242" max="10242" width="27.33203125" style="3" customWidth="1"/>
    <col min="10243" max="10243" width="13.33203125" style="3" customWidth="1"/>
    <col min="10244" max="10244" width="13.77734375" style="3" customWidth="1"/>
    <col min="10245" max="10245" width="11.88671875" style="3" customWidth="1"/>
    <col min="10246" max="10246" width="10.44140625" style="3" customWidth="1"/>
    <col min="10247" max="10247" width="9.88671875" style="3" customWidth="1"/>
    <col min="10248" max="10248" width="12.109375" style="3" customWidth="1"/>
    <col min="10249" max="10496" width="9" style="3"/>
    <col min="10497" max="10497" width="14.88671875" style="3" customWidth="1"/>
    <col min="10498" max="10498" width="27.33203125" style="3" customWidth="1"/>
    <col min="10499" max="10499" width="13.33203125" style="3" customWidth="1"/>
    <col min="10500" max="10500" width="13.77734375" style="3" customWidth="1"/>
    <col min="10501" max="10501" width="11.88671875" style="3" customWidth="1"/>
    <col min="10502" max="10502" width="10.44140625" style="3" customWidth="1"/>
    <col min="10503" max="10503" width="9.88671875" style="3" customWidth="1"/>
    <col min="10504" max="10504" width="12.109375" style="3" customWidth="1"/>
    <col min="10505" max="10752" width="9" style="3"/>
    <col min="10753" max="10753" width="14.88671875" style="3" customWidth="1"/>
    <col min="10754" max="10754" width="27.33203125" style="3" customWidth="1"/>
    <col min="10755" max="10755" width="13.33203125" style="3" customWidth="1"/>
    <col min="10756" max="10756" width="13.77734375" style="3" customWidth="1"/>
    <col min="10757" max="10757" width="11.88671875" style="3" customWidth="1"/>
    <col min="10758" max="10758" width="10.44140625" style="3" customWidth="1"/>
    <col min="10759" max="10759" width="9.88671875" style="3" customWidth="1"/>
    <col min="10760" max="10760" width="12.109375" style="3" customWidth="1"/>
    <col min="10761" max="11008" width="9" style="3"/>
    <col min="11009" max="11009" width="14.88671875" style="3" customWidth="1"/>
    <col min="11010" max="11010" width="27.33203125" style="3" customWidth="1"/>
    <col min="11011" max="11011" width="13.33203125" style="3" customWidth="1"/>
    <col min="11012" max="11012" width="13.77734375" style="3" customWidth="1"/>
    <col min="11013" max="11013" width="11.88671875" style="3" customWidth="1"/>
    <col min="11014" max="11014" width="10.44140625" style="3" customWidth="1"/>
    <col min="11015" max="11015" width="9.88671875" style="3" customWidth="1"/>
    <col min="11016" max="11016" width="12.109375" style="3" customWidth="1"/>
    <col min="11017" max="11264" width="9" style="3"/>
    <col min="11265" max="11265" width="14.88671875" style="3" customWidth="1"/>
    <col min="11266" max="11266" width="27.33203125" style="3" customWidth="1"/>
    <col min="11267" max="11267" width="13.33203125" style="3" customWidth="1"/>
    <col min="11268" max="11268" width="13.77734375" style="3" customWidth="1"/>
    <col min="11269" max="11269" width="11.88671875" style="3" customWidth="1"/>
    <col min="11270" max="11270" width="10.44140625" style="3" customWidth="1"/>
    <col min="11271" max="11271" width="9.88671875" style="3" customWidth="1"/>
    <col min="11272" max="11272" width="12.109375" style="3" customWidth="1"/>
    <col min="11273" max="11520" width="9" style="3"/>
    <col min="11521" max="11521" width="14.88671875" style="3" customWidth="1"/>
    <col min="11522" max="11522" width="27.33203125" style="3" customWidth="1"/>
    <col min="11523" max="11523" width="13.33203125" style="3" customWidth="1"/>
    <col min="11524" max="11524" width="13.77734375" style="3" customWidth="1"/>
    <col min="11525" max="11525" width="11.88671875" style="3" customWidth="1"/>
    <col min="11526" max="11526" width="10.44140625" style="3" customWidth="1"/>
    <col min="11527" max="11527" width="9.88671875" style="3" customWidth="1"/>
    <col min="11528" max="11528" width="12.109375" style="3" customWidth="1"/>
    <col min="11529" max="11776" width="9" style="3"/>
    <col min="11777" max="11777" width="14.88671875" style="3" customWidth="1"/>
    <col min="11778" max="11778" width="27.33203125" style="3" customWidth="1"/>
    <col min="11779" max="11779" width="13.33203125" style="3" customWidth="1"/>
    <col min="11780" max="11780" width="13.77734375" style="3" customWidth="1"/>
    <col min="11781" max="11781" width="11.88671875" style="3" customWidth="1"/>
    <col min="11782" max="11782" width="10.44140625" style="3" customWidth="1"/>
    <col min="11783" max="11783" width="9.88671875" style="3" customWidth="1"/>
    <col min="11784" max="11784" width="12.109375" style="3" customWidth="1"/>
    <col min="11785" max="12032" width="9" style="3"/>
    <col min="12033" max="12033" width="14.88671875" style="3" customWidth="1"/>
    <col min="12034" max="12034" width="27.33203125" style="3" customWidth="1"/>
    <col min="12035" max="12035" width="13.33203125" style="3" customWidth="1"/>
    <col min="12036" max="12036" width="13.77734375" style="3" customWidth="1"/>
    <col min="12037" max="12037" width="11.88671875" style="3" customWidth="1"/>
    <col min="12038" max="12038" width="10.44140625" style="3" customWidth="1"/>
    <col min="12039" max="12039" width="9.88671875" style="3" customWidth="1"/>
    <col min="12040" max="12040" width="12.109375" style="3" customWidth="1"/>
    <col min="12041" max="12288" width="9" style="3"/>
    <col min="12289" max="12289" width="14.88671875" style="3" customWidth="1"/>
    <col min="12290" max="12290" width="27.33203125" style="3" customWidth="1"/>
    <col min="12291" max="12291" width="13.33203125" style="3" customWidth="1"/>
    <col min="12292" max="12292" width="13.77734375" style="3" customWidth="1"/>
    <col min="12293" max="12293" width="11.88671875" style="3" customWidth="1"/>
    <col min="12294" max="12294" width="10.44140625" style="3" customWidth="1"/>
    <col min="12295" max="12295" width="9.88671875" style="3" customWidth="1"/>
    <col min="12296" max="12296" width="12.109375" style="3" customWidth="1"/>
    <col min="12297" max="12544" width="9" style="3"/>
    <col min="12545" max="12545" width="14.88671875" style="3" customWidth="1"/>
    <col min="12546" max="12546" width="27.33203125" style="3" customWidth="1"/>
    <col min="12547" max="12547" width="13.33203125" style="3" customWidth="1"/>
    <col min="12548" max="12548" width="13.77734375" style="3" customWidth="1"/>
    <col min="12549" max="12549" width="11.88671875" style="3" customWidth="1"/>
    <col min="12550" max="12550" width="10.44140625" style="3" customWidth="1"/>
    <col min="12551" max="12551" width="9.88671875" style="3" customWidth="1"/>
    <col min="12552" max="12552" width="12.109375" style="3" customWidth="1"/>
    <col min="12553" max="12800" width="9" style="3"/>
    <col min="12801" max="12801" width="14.88671875" style="3" customWidth="1"/>
    <col min="12802" max="12802" width="27.33203125" style="3" customWidth="1"/>
    <col min="12803" max="12803" width="13.33203125" style="3" customWidth="1"/>
    <col min="12804" max="12804" width="13.77734375" style="3" customWidth="1"/>
    <col min="12805" max="12805" width="11.88671875" style="3" customWidth="1"/>
    <col min="12806" max="12806" width="10.44140625" style="3" customWidth="1"/>
    <col min="12807" max="12807" width="9.88671875" style="3" customWidth="1"/>
    <col min="12808" max="12808" width="12.109375" style="3" customWidth="1"/>
    <col min="12809" max="13056" width="9" style="3"/>
    <col min="13057" max="13057" width="14.88671875" style="3" customWidth="1"/>
    <col min="13058" max="13058" width="27.33203125" style="3" customWidth="1"/>
    <col min="13059" max="13059" width="13.33203125" style="3" customWidth="1"/>
    <col min="13060" max="13060" width="13.77734375" style="3" customWidth="1"/>
    <col min="13061" max="13061" width="11.88671875" style="3" customWidth="1"/>
    <col min="13062" max="13062" width="10.44140625" style="3" customWidth="1"/>
    <col min="13063" max="13063" width="9.88671875" style="3" customWidth="1"/>
    <col min="13064" max="13064" width="12.109375" style="3" customWidth="1"/>
    <col min="13065" max="13312" width="9" style="3"/>
    <col min="13313" max="13313" width="14.88671875" style="3" customWidth="1"/>
    <col min="13314" max="13314" width="27.33203125" style="3" customWidth="1"/>
    <col min="13315" max="13315" width="13.33203125" style="3" customWidth="1"/>
    <col min="13316" max="13316" width="13.77734375" style="3" customWidth="1"/>
    <col min="13317" max="13317" width="11.88671875" style="3" customWidth="1"/>
    <col min="13318" max="13318" width="10.44140625" style="3" customWidth="1"/>
    <col min="13319" max="13319" width="9.88671875" style="3" customWidth="1"/>
    <col min="13320" max="13320" width="12.109375" style="3" customWidth="1"/>
    <col min="13321" max="13568" width="9" style="3"/>
    <col min="13569" max="13569" width="14.88671875" style="3" customWidth="1"/>
    <col min="13570" max="13570" width="27.33203125" style="3" customWidth="1"/>
    <col min="13571" max="13571" width="13.33203125" style="3" customWidth="1"/>
    <col min="13572" max="13572" width="13.77734375" style="3" customWidth="1"/>
    <col min="13573" max="13573" width="11.88671875" style="3" customWidth="1"/>
    <col min="13574" max="13574" width="10.44140625" style="3" customWidth="1"/>
    <col min="13575" max="13575" width="9.88671875" style="3" customWidth="1"/>
    <col min="13576" max="13576" width="12.109375" style="3" customWidth="1"/>
    <col min="13577" max="13824" width="9" style="3"/>
    <col min="13825" max="13825" width="14.88671875" style="3" customWidth="1"/>
    <col min="13826" max="13826" width="27.33203125" style="3" customWidth="1"/>
    <col min="13827" max="13827" width="13.33203125" style="3" customWidth="1"/>
    <col min="13828" max="13828" width="13.77734375" style="3" customWidth="1"/>
    <col min="13829" max="13829" width="11.88671875" style="3" customWidth="1"/>
    <col min="13830" max="13830" width="10.44140625" style="3" customWidth="1"/>
    <col min="13831" max="13831" width="9.88671875" style="3" customWidth="1"/>
    <col min="13832" max="13832" width="12.109375" style="3" customWidth="1"/>
    <col min="13833" max="14080" width="9" style="3"/>
    <col min="14081" max="14081" width="14.88671875" style="3" customWidth="1"/>
    <col min="14082" max="14082" width="27.33203125" style="3" customWidth="1"/>
    <col min="14083" max="14083" width="13.33203125" style="3" customWidth="1"/>
    <col min="14084" max="14084" width="13.77734375" style="3" customWidth="1"/>
    <col min="14085" max="14085" width="11.88671875" style="3" customWidth="1"/>
    <col min="14086" max="14086" width="10.44140625" style="3" customWidth="1"/>
    <col min="14087" max="14087" width="9.88671875" style="3" customWidth="1"/>
    <col min="14088" max="14088" width="12.109375" style="3" customWidth="1"/>
    <col min="14089" max="14336" width="9" style="3"/>
    <col min="14337" max="14337" width="14.88671875" style="3" customWidth="1"/>
    <col min="14338" max="14338" width="27.33203125" style="3" customWidth="1"/>
    <col min="14339" max="14339" width="13.33203125" style="3" customWidth="1"/>
    <col min="14340" max="14340" width="13.77734375" style="3" customWidth="1"/>
    <col min="14341" max="14341" width="11.88671875" style="3" customWidth="1"/>
    <col min="14342" max="14342" width="10.44140625" style="3" customWidth="1"/>
    <col min="14343" max="14343" width="9.88671875" style="3" customWidth="1"/>
    <col min="14344" max="14344" width="12.109375" style="3" customWidth="1"/>
    <col min="14345" max="14592" width="9" style="3"/>
    <col min="14593" max="14593" width="14.88671875" style="3" customWidth="1"/>
    <col min="14594" max="14594" width="27.33203125" style="3" customWidth="1"/>
    <col min="14595" max="14595" width="13.33203125" style="3" customWidth="1"/>
    <col min="14596" max="14596" width="13.77734375" style="3" customWidth="1"/>
    <col min="14597" max="14597" width="11.88671875" style="3" customWidth="1"/>
    <col min="14598" max="14598" width="10.44140625" style="3" customWidth="1"/>
    <col min="14599" max="14599" width="9.88671875" style="3" customWidth="1"/>
    <col min="14600" max="14600" width="12.109375" style="3" customWidth="1"/>
    <col min="14601" max="14848" width="9" style="3"/>
    <col min="14849" max="14849" width="14.88671875" style="3" customWidth="1"/>
    <col min="14850" max="14850" width="27.33203125" style="3" customWidth="1"/>
    <col min="14851" max="14851" width="13.33203125" style="3" customWidth="1"/>
    <col min="14852" max="14852" width="13.77734375" style="3" customWidth="1"/>
    <col min="14853" max="14853" width="11.88671875" style="3" customWidth="1"/>
    <col min="14854" max="14854" width="10.44140625" style="3" customWidth="1"/>
    <col min="14855" max="14855" width="9.88671875" style="3" customWidth="1"/>
    <col min="14856" max="14856" width="12.109375" style="3" customWidth="1"/>
    <col min="14857" max="15104" width="9" style="3"/>
    <col min="15105" max="15105" width="14.88671875" style="3" customWidth="1"/>
    <col min="15106" max="15106" width="27.33203125" style="3" customWidth="1"/>
    <col min="15107" max="15107" width="13.33203125" style="3" customWidth="1"/>
    <col min="15108" max="15108" width="13.77734375" style="3" customWidth="1"/>
    <col min="15109" max="15109" width="11.88671875" style="3" customWidth="1"/>
    <col min="15110" max="15110" width="10.44140625" style="3" customWidth="1"/>
    <col min="15111" max="15111" width="9.88671875" style="3" customWidth="1"/>
    <col min="15112" max="15112" width="12.109375" style="3" customWidth="1"/>
    <col min="15113" max="15360" width="9" style="3"/>
    <col min="15361" max="15361" width="14.88671875" style="3" customWidth="1"/>
    <col min="15362" max="15362" width="27.33203125" style="3" customWidth="1"/>
    <col min="15363" max="15363" width="13.33203125" style="3" customWidth="1"/>
    <col min="15364" max="15364" width="13.77734375" style="3" customWidth="1"/>
    <col min="15365" max="15365" width="11.88671875" style="3" customWidth="1"/>
    <col min="15366" max="15366" width="10.44140625" style="3" customWidth="1"/>
    <col min="15367" max="15367" width="9.88671875" style="3" customWidth="1"/>
    <col min="15368" max="15368" width="12.109375" style="3" customWidth="1"/>
    <col min="15369" max="15616" width="9" style="3"/>
    <col min="15617" max="15617" width="14.88671875" style="3" customWidth="1"/>
    <col min="15618" max="15618" width="27.33203125" style="3" customWidth="1"/>
    <col min="15619" max="15619" width="13.33203125" style="3" customWidth="1"/>
    <col min="15620" max="15620" width="13.77734375" style="3" customWidth="1"/>
    <col min="15621" max="15621" width="11.88671875" style="3" customWidth="1"/>
    <col min="15622" max="15622" width="10.44140625" style="3" customWidth="1"/>
    <col min="15623" max="15623" width="9.88671875" style="3" customWidth="1"/>
    <col min="15624" max="15624" width="12.109375" style="3" customWidth="1"/>
    <col min="15625" max="15872" width="9" style="3"/>
    <col min="15873" max="15873" width="14.88671875" style="3" customWidth="1"/>
    <col min="15874" max="15874" width="27.33203125" style="3" customWidth="1"/>
    <col min="15875" max="15875" width="13.33203125" style="3" customWidth="1"/>
    <col min="15876" max="15876" width="13.77734375" style="3" customWidth="1"/>
    <col min="15877" max="15877" width="11.88671875" style="3" customWidth="1"/>
    <col min="15878" max="15878" width="10.44140625" style="3" customWidth="1"/>
    <col min="15879" max="15879" width="9.88671875" style="3" customWidth="1"/>
    <col min="15880" max="15880" width="12.109375" style="3" customWidth="1"/>
    <col min="15881" max="16128" width="9" style="3"/>
    <col min="16129" max="16129" width="14.88671875" style="3" customWidth="1"/>
    <col min="16130" max="16130" width="27.33203125" style="3" customWidth="1"/>
    <col min="16131" max="16131" width="13.33203125" style="3" customWidth="1"/>
    <col min="16132" max="16132" width="13.77734375" style="3" customWidth="1"/>
    <col min="16133" max="16133" width="11.88671875" style="3" customWidth="1"/>
    <col min="16134" max="16134" width="10.44140625" style="3" customWidth="1"/>
    <col min="16135" max="16135" width="9.88671875" style="3" customWidth="1"/>
    <col min="16136" max="16136" width="12.109375" style="3" customWidth="1"/>
    <col min="16137" max="16384" width="9" style="3"/>
  </cols>
  <sheetData>
    <row r="1" spans="1:8" x14ac:dyDescent="0.35">
      <c r="A1" s="2">
        <v>5</v>
      </c>
      <c r="B1" s="2">
        <v>-6</v>
      </c>
      <c r="C1" s="2">
        <v>50</v>
      </c>
      <c r="D1" s="2">
        <v>1545.4545000000001</v>
      </c>
    </row>
    <row r="2" spans="1:8" x14ac:dyDescent="0.35">
      <c r="A2" s="2">
        <v>6</v>
      </c>
      <c r="B2" s="2">
        <v>12</v>
      </c>
      <c r="C2" s="2">
        <v>45</v>
      </c>
      <c r="D2" s="2" t="s">
        <v>19</v>
      </c>
    </row>
    <row r="3" spans="1:8" x14ac:dyDescent="0.35">
      <c r="A3" s="2">
        <v>10</v>
      </c>
      <c r="B3" s="2">
        <v>2</v>
      </c>
      <c r="C3" s="2">
        <v>5.5</v>
      </c>
      <c r="D3" s="2"/>
    </row>
    <row r="4" spans="1:8" x14ac:dyDescent="0.35">
      <c r="A4" s="2">
        <v>20</v>
      </c>
      <c r="B4" s="2" t="s">
        <v>20</v>
      </c>
      <c r="C4" s="2" t="s">
        <v>21</v>
      </c>
      <c r="D4" s="2" t="s">
        <v>22</v>
      </c>
    </row>
    <row r="6" spans="1:8" ht="33" x14ac:dyDescent="0.6">
      <c r="A6" s="4" t="s">
        <v>0</v>
      </c>
      <c r="B6" s="5" t="s">
        <v>1</v>
      </c>
      <c r="C6" s="6"/>
      <c r="D6" s="6"/>
      <c r="E6" s="7"/>
      <c r="F6" s="6"/>
      <c r="G6" s="6"/>
      <c r="H6" s="6"/>
    </row>
    <row r="7" spans="1:8" ht="21" x14ac:dyDescent="0.4">
      <c r="A7" s="9" t="s">
        <v>2</v>
      </c>
      <c r="B7" s="8" t="s">
        <v>3</v>
      </c>
    </row>
    <row r="8" spans="1:8" ht="21" x14ac:dyDescent="0.4">
      <c r="B8" s="9" t="s">
        <v>4</v>
      </c>
    </row>
    <row r="9" spans="1:8" ht="21" x14ac:dyDescent="0.4">
      <c r="B9" s="10" t="s">
        <v>5</v>
      </c>
      <c r="C9" s="10"/>
    </row>
    <row r="10" spans="1:8" ht="19.5" customHeight="1" x14ac:dyDescent="0.4">
      <c r="A10" s="8" t="s">
        <v>6</v>
      </c>
      <c r="B10" s="8"/>
    </row>
    <row r="11" spans="1:8" ht="21" x14ac:dyDescent="0.4">
      <c r="B11" s="11" t="s">
        <v>7</v>
      </c>
      <c r="D11" s="15">
        <f>INT(3.2)</f>
        <v>3</v>
      </c>
    </row>
    <row r="12" spans="1:8" ht="21" x14ac:dyDescent="0.4">
      <c r="B12" s="11" t="s">
        <v>8</v>
      </c>
      <c r="D12" s="15">
        <f>INT(A1/B3)</f>
        <v>2</v>
      </c>
    </row>
    <row r="13" spans="1:8" ht="21" x14ac:dyDescent="0.4">
      <c r="B13" s="11" t="s">
        <v>9</v>
      </c>
      <c r="C13" s="12"/>
      <c r="D13" s="15">
        <f>INT(C3)</f>
        <v>5</v>
      </c>
    </row>
    <row r="14" spans="1:8" ht="21" x14ac:dyDescent="0.4">
      <c r="B14" s="11" t="s">
        <v>10</v>
      </c>
      <c r="C14" s="12"/>
      <c r="D14" s="16" t="e">
        <f>INT(D2)</f>
        <v>#VALUE!</v>
      </c>
      <c r="E14" s="8" t="s">
        <v>11</v>
      </c>
    </row>
    <row r="15" spans="1:8" s="8" customFormat="1" ht="21" x14ac:dyDescent="0.4"/>
    <row r="16" spans="1:8" s="8" customFormat="1" ht="21" x14ac:dyDescent="0.4">
      <c r="B16" s="9" t="s">
        <v>12</v>
      </c>
      <c r="C16" s="3"/>
    </row>
    <row r="17" spans="2:3" s="8" customFormat="1" ht="21" x14ac:dyDescent="0.4">
      <c r="B17" s="13" t="s">
        <v>13</v>
      </c>
      <c r="C17" s="8" t="s">
        <v>14</v>
      </c>
    </row>
    <row r="18" spans="2:3" s="8" customFormat="1" ht="21" x14ac:dyDescent="0.4">
      <c r="B18" s="14" t="s">
        <v>13</v>
      </c>
      <c r="C18" s="8" t="s">
        <v>15</v>
      </c>
    </row>
    <row r="19" spans="2:3" s="8" customFormat="1" ht="21" x14ac:dyDescent="0.4">
      <c r="B19" s="13" t="s">
        <v>13</v>
      </c>
      <c r="C19" s="8" t="s">
        <v>16</v>
      </c>
    </row>
    <row r="20" spans="2:3" s="8" customFormat="1" ht="21" x14ac:dyDescent="0.4">
      <c r="B20" s="14" t="s">
        <v>13</v>
      </c>
      <c r="C20" s="8" t="s">
        <v>17</v>
      </c>
    </row>
    <row r="21" spans="2:3" s="8" customFormat="1" ht="21" x14ac:dyDescent="0.4">
      <c r="B21" s="13" t="s">
        <v>13</v>
      </c>
      <c r="C21" s="8" t="s">
        <v>18</v>
      </c>
    </row>
    <row r="22" spans="2:3" s="8" customFormat="1" ht="21" x14ac:dyDescent="0.4"/>
    <row r="23" spans="2:3" s="8" customFormat="1" ht="21" x14ac:dyDescent="0.4"/>
  </sheetData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1"/>
  <sheetViews>
    <sheetView showGridLines="0" workbookViewId="0">
      <pane ySplit="4" topLeftCell="A41" activePane="bottomLeft" state="frozen"/>
      <selection pane="bottomLeft" activeCell="A7" sqref="A7"/>
    </sheetView>
  </sheetViews>
  <sheetFormatPr defaultColWidth="9" defaultRowHeight="20.399999999999999" x14ac:dyDescent="0.35"/>
  <cols>
    <col min="1" max="1" width="8.44140625" style="3" customWidth="1"/>
    <col min="2" max="2" width="27" style="3" customWidth="1"/>
    <col min="3" max="3" width="15.21875" style="3" customWidth="1"/>
    <col min="4" max="4" width="13.77734375" style="3" customWidth="1"/>
    <col min="5" max="5" width="11.88671875" style="3" customWidth="1"/>
    <col min="6" max="6" width="10.44140625" style="3" customWidth="1"/>
    <col min="7" max="7" width="9.88671875" style="3" customWidth="1"/>
    <col min="8" max="8" width="12.109375" style="3" customWidth="1"/>
    <col min="9" max="256" width="9" style="3"/>
    <col min="257" max="257" width="8.44140625" style="3" customWidth="1"/>
    <col min="258" max="258" width="27" style="3" customWidth="1"/>
    <col min="259" max="259" width="15.21875" style="3" customWidth="1"/>
    <col min="260" max="260" width="13.77734375" style="3" customWidth="1"/>
    <col min="261" max="261" width="11.88671875" style="3" customWidth="1"/>
    <col min="262" max="262" width="10.44140625" style="3" customWidth="1"/>
    <col min="263" max="263" width="9.88671875" style="3" customWidth="1"/>
    <col min="264" max="264" width="12.109375" style="3" customWidth="1"/>
    <col min="265" max="512" width="9" style="3"/>
    <col min="513" max="513" width="8.44140625" style="3" customWidth="1"/>
    <col min="514" max="514" width="27" style="3" customWidth="1"/>
    <col min="515" max="515" width="15.21875" style="3" customWidth="1"/>
    <col min="516" max="516" width="13.77734375" style="3" customWidth="1"/>
    <col min="517" max="517" width="11.88671875" style="3" customWidth="1"/>
    <col min="518" max="518" width="10.44140625" style="3" customWidth="1"/>
    <col min="519" max="519" width="9.88671875" style="3" customWidth="1"/>
    <col min="520" max="520" width="12.109375" style="3" customWidth="1"/>
    <col min="521" max="768" width="9" style="3"/>
    <col min="769" max="769" width="8.44140625" style="3" customWidth="1"/>
    <col min="770" max="770" width="27" style="3" customWidth="1"/>
    <col min="771" max="771" width="15.21875" style="3" customWidth="1"/>
    <col min="772" max="772" width="13.77734375" style="3" customWidth="1"/>
    <col min="773" max="773" width="11.88671875" style="3" customWidth="1"/>
    <col min="774" max="774" width="10.44140625" style="3" customWidth="1"/>
    <col min="775" max="775" width="9.88671875" style="3" customWidth="1"/>
    <col min="776" max="776" width="12.109375" style="3" customWidth="1"/>
    <col min="777" max="1024" width="9" style="3"/>
    <col min="1025" max="1025" width="8.44140625" style="3" customWidth="1"/>
    <col min="1026" max="1026" width="27" style="3" customWidth="1"/>
    <col min="1027" max="1027" width="15.21875" style="3" customWidth="1"/>
    <col min="1028" max="1028" width="13.77734375" style="3" customWidth="1"/>
    <col min="1029" max="1029" width="11.88671875" style="3" customWidth="1"/>
    <col min="1030" max="1030" width="10.44140625" style="3" customWidth="1"/>
    <col min="1031" max="1031" width="9.88671875" style="3" customWidth="1"/>
    <col min="1032" max="1032" width="12.109375" style="3" customWidth="1"/>
    <col min="1033" max="1280" width="9" style="3"/>
    <col min="1281" max="1281" width="8.44140625" style="3" customWidth="1"/>
    <col min="1282" max="1282" width="27" style="3" customWidth="1"/>
    <col min="1283" max="1283" width="15.21875" style="3" customWidth="1"/>
    <col min="1284" max="1284" width="13.77734375" style="3" customWidth="1"/>
    <col min="1285" max="1285" width="11.88671875" style="3" customWidth="1"/>
    <col min="1286" max="1286" width="10.44140625" style="3" customWidth="1"/>
    <col min="1287" max="1287" width="9.88671875" style="3" customWidth="1"/>
    <col min="1288" max="1288" width="12.109375" style="3" customWidth="1"/>
    <col min="1289" max="1536" width="9" style="3"/>
    <col min="1537" max="1537" width="8.44140625" style="3" customWidth="1"/>
    <col min="1538" max="1538" width="27" style="3" customWidth="1"/>
    <col min="1539" max="1539" width="15.21875" style="3" customWidth="1"/>
    <col min="1540" max="1540" width="13.77734375" style="3" customWidth="1"/>
    <col min="1541" max="1541" width="11.88671875" style="3" customWidth="1"/>
    <col min="1542" max="1542" width="10.44140625" style="3" customWidth="1"/>
    <col min="1543" max="1543" width="9.88671875" style="3" customWidth="1"/>
    <col min="1544" max="1544" width="12.109375" style="3" customWidth="1"/>
    <col min="1545" max="1792" width="9" style="3"/>
    <col min="1793" max="1793" width="8.44140625" style="3" customWidth="1"/>
    <col min="1794" max="1794" width="27" style="3" customWidth="1"/>
    <col min="1795" max="1795" width="15.21875" style="3" customWidth="1"/>
    <col min="1796" max="1796" width="13.77734375" style="3" customWidth="1"/>
    <col min="1797" max="1797" width="11.88671875" style="3" customWidth="1"/>
    <col min="1798" max="1798" width="10.44140625" style="3" customWidth="1"/>
    <col min="1799" max="1799" width="9.88671875" style="3" customWidth="1"/>
    <col min="1800" max="1800" width="12.109375" style="3" customWidth="1"/>
    <col min="1801" max="2048" width="9" style="3"/>
    <col min="2049" max="2049" width="8.44140625" style="3" customWidth="1"/>
    <col min="2050" max="2050" width="27" style="3" customWidth="1"/>
    <col min="2051" max="2051" width="15.21875" style="3" customWidth="1"/>
    <col min="2052" max="2052" width="13.77734375" style="3" customWidth="1"/>
    <col min="2053" max="2053" width="11.88671875" style="3" customWidth="1"/>
    <col min="2054" max="2054" width="10.44140625" style="3" customWidth="1"/>
    <col min="2055" max="2055" width="9.88671875" style="3" customWidth="1"/>
    <col min="2056" max="2056" width="12.109375" style="3" customWidth="1"/>
    <col min="2057" max="2304" width="9" style="3"/>
    <col min="2305" max="2305" width="8.44140625" style="3" customWidth="1"/>
    <col min="2306" max="2306" width="27" style="3" customWidth="1"/>
    <col min="2307" max="2307" width="15.21875" style="3" customWidth="1"/>
    <col min="2308" max="2308" width="13.77734375" style="3" customWidth="1"/>
    <col min="2309" max="2309" width="11.88671875" style="3" customWidth="1"/>
    <col min="2310" max="2310" width="10.44140625" style="3" customWidth="1"/>
    <col min="2311" max="2311" width="9.88671875" style="3" customWidth="1"/>
    <col min="2312" max="2312" width="12.109375" style="3" customWidth="1"/>
    <col min="2313" max="2560" width="9" style="3"/>
    <col min="2561" max="2561" width="8.44140625" style="3" customWidth="1"/>
    <col min="2562" max="2562" width="27" style="3" customWidth="1"/>
    <col min="2563" max="2563" width="15.21875" style="3" customWidth="1"/>
    <col min="2564" max="2564" width="13.77734375" style="3" customWidth="1"/>
    <col min="2565" max="2565" width="11.88671875" style="3" customWidth="1"/>
    <col min="2566" max="2566" width="10.44140625" style="3" customWidth="1"/>
    <col min="2567" max="2567" width="9.88671875" style="3" customWidth="1"/>
    <col min="2568" max="2568" width="12.109375" style="3" customWidth="1"/>
    <col min="2569" max="2816" width="9" style="3"/>
    <col min="2817" max="2817" width="8.44140625" style="3" customWidth="1"/>
    <col min="2818" max="2818" width="27" style="3" customWidth="1"/>
    <col min="2819" max="2819" width="15.21875" style="3" customWidth="1"/>
    <col min="2820" max="2820" width="13.77734375" style="3" customWidth="1"/>
    <col min="2821" max="2821" width="11.88671875" style="3" customWidth="1"/>
    <col min="2822" max="2822" width="10.44140625" style="3" customWidth="1"/>
    <col min="2823" max="2823" width="9.88671875" style="3" customWidth="1"/>
    <col min="2824" max="2824" width="12.109375" style="3" customWidth="1"/>
    <col min="2825" max="3072" width="9" style="3"/>
    <col min="3073" max="3073" width="8.44140625" style="3" customWidth="1"/>
    <col min="3074" max="3074" width="27" style="3" customWidth="1"/>
    <col min="3075" max="3075" width="15.21875" style="3" customWidth="1"/>
    <col min="3076" max="3076" width="13.77734375" style="3" customWidth="1"/>
    <col min="3077" max="3077" width="11.88671875" style="3" customWidth="1"/>
    <col min="3078" max="3078" width="10.44140625" style="3" customWidth="1"/>
    <col min="3079" max="3079" width="9.88671875" style="3" customWidth="1"/>
    <col min="3080" max="3080" width="12.109375" style="3" customWidth="1"/>
    <col min="3081" max="3328" width="9" style="3"/>
    <col min="3329" max="3329" width="8.44140625" style="3" customWidth="1"/>
    <col min="3330" max="3330" width="27" style="3" customWidth="1"/>
    <col min="3331" max="3331" width="15.21875" style="3" customWidth="1"/>
    <col min="3332" max="3332" width="13.77734375" style="3" customWidth="1"/>
    <col min="3333" max="3333" width="11.88671875" style="3" customWidth="1"/>
    <col min="3334" max="3334" width="10.44140625" style="3" customWidth="1"/>
    <col min="3335" max="3335" width="9.88671875" style="3" customWidth="1"/>
    <col min="3336" max="3336" width="12.109375" style="3" customWidth="1"/>
    <col min="3337" max="3584" width="9" style="3"/>
    <col min="3585" max="3585" width="8.44140625" style="3" customWidth="1"/>
    <col min="3586" max="3586" width="27" style="3" customWidth="1"/>
    <col min="3587" max="3587" width="15.21875" style="3" customWidth="1"/>
    <col min="3588" max="3588" width="13.77734375" style="3" customWidth="1"/>
    <col min="3589" max="3589" width="11.88671875" style="3" customWidth="1"/>
    <col min="3590" max="3590" width="10.44140625" style="3" customWidth="1"/>
    <col min="3591" max="3591" width="9.88671875" style="3" customWidth="1"/>
    <col min="3592" max="3592" width="12.109375" style="3" customWidth="1"/>
    <col min="3593" max="3840" width="9" style="3"/>
    <col min="3841" max="3841" width="8.44140625" style="3" customWidth="1"/>
    <col min="3842" max="3842" width="27" style="3" customWidth="1"/>
    <col min="3843" max="3843" width="15.21875" style="3" customWidth="1"/>
    <col min="3844" max="3844" width="13.77734375" style="3" customWidth="1"/>
    <col min="3845" max="3845" width="11.88671875" style="3" customWidth="1"/>
    <col min="3846" max="3846" width="10.44140625" style="3" customWidth="1"/>
    <col min="3847" max="3847" width="9.88671875" style="3" customWidth="1"/>
    <col min="3848" max="3848" width="12.109375" style="3" customWidth="1"/>
    <col min="3849" max="4096" width="9" style="3"/>
    <col min="4097" max="4097" width="8.44140625" style="3" customWidth="1"/>
    <col min="4098" max="4098" width="27" style="3" customWidth="1"/>
    <col min="4099" max="4099" width="15.21875" style="3" customWidth="1"/>
    <col min="4100" max="4100" width="13.77734375" style="3" customWidth="1"/>
    <col min="4101" max="4101" width="11.88671875" style="3" customWidth="1"/>
    <col min="4102" max="4102" width="10.44140625" style="3" customWidth="1"/>
    <col min="4103" max="4103" width="9.88671875" style="3" customWidth="1"/>
    <col min="4104" max="4104" width="12.109375" style="3" customWidth="1"/>
    <col min="4105" max="4352" width="9" style="3"/>
    <col min="4353" max="4353" width="8.44140625" style="3" customWidth="1"/>
    <col min="4354" max="4354" width="27" style="3" customWidth="1"/>
    <col min="4355" max="4355" width="15.21875" style="3" customWidth="1"/>
    <col min="4356" max="4356" width="13.77734375" style="3" customWidth="1"/>
    <col min="4357" max="4357" width="11.88671875" style="3" customWidth="1"/>
    <col min="4358" max="4358" width="10.44140625" style="3" customWidth="1"/>
    <col min="4359" max="4359" width="9.88671875" style="3" customWidth="1"/>
    <col min="4360" max="4360" width="12.109375" style="3" customWidth="1"/>
    <col min="4361" max="4608" width="9" style="3"/>
    <col min="4609" max="4609" width="8.44140625" style="3" customWidth="1"/>
    <col min="4610" max="4610" width="27" style="3" customWidth="1"/>
    <col min="4611" max="4611" width="15.21875" style="3" customWidth="1"/>
    <col min="4612" max="4612" width="13.77734375" style="3" customWidth="1"/>
    <col min="4613" max="4613" width="11.88671875" style="3" customWidth="1"/>
    <col min="4614" max="4614" width="10.44140625" style="3" customWidth="1"/>
    <col min="4615" max="4615" width="9.88671875" style="3" customWidth="1"/>
    <col min="4616" max="4616" width="12.109375" style="3" customWidth="1"/>
    <col min="4617" max="4864" width="9" style="3"/>
    <col min="4865" max="4865" width="8.44140625" style="3" customWidth="1"/>
    <col min="4866" max="4866" width="27" style="3" customWidth="1"/>
    <col min="4867" max="4867" width="15.21875" style="3" customWidth="1"/>
    <col min="4868" max="4868" width="13.77734375" style="3" customWidth="1"/>
    <col min="4869" max="4869" width="11.88671875" style="3" customWidth="1"/>
    <col min="4870" max="4870" width="10.44140625" style="3" customWidth="1"/>
    <col min="4871" max="4871" width="9.88671875" style="3" customWidth="1"/>
    <col min="4872" max="4872" width="12.109375" style="3" customWidth="1"/>
    <col min="4873" max="5120" width="9" style="3"/>
    <col min="5121" max="5121" width="8.44140625" style="3" customWidth="1"/>
    <col min="5122" max="5122" width="27" style="3" customWidth="1"/>
    <col min="5123" max="5123" width="15.21875" style="3" customWidth="1"/>
    <col min="5124" max="5124" width="13.77734375" style="3" customWidth="1"/>
    <col min="5125" max="5125" width="11.88671875" style="3" customWidth="1"/>
    <col min="5126" max="5126" width="10.44140625" style="3" customWidth="1"/>
    <col min="5127" max="5127" width="9.88671875" style="3" customWidth="1"/>
    <col min="5128" max="5128" width="12.109375" style="3" customWidth="1"/>
    <col min="5129" max="5376" width="9" style="3"/>
    <col min="5377" max="5377" width="8.44140625" style="3" customWidth="1"/>
    <col min="5378" max="5378" width="27" style="3" customWidth="1"/>
    <col min="5379" max="5379" width="15.21875" style="3" customWidth="1"/>
    <col min="5380" max="5380" width="13.77734375" style="3" customWidth="1"/>
    <col min="5381" max="5381" width="11.88671875" style="3" customWidth="1"/>
    <col min="5382" max="5382" width="10.44140625" style="3" customWidth="1"/>
    <col min="5383" max="5383" width="9.88671875" style="3" customWidth="1"/>
    <col min="5384" max="5384" width="12.109375" style="3" customWidth="1"/>
    <col min="5385" max="5632" width="9" style="3"/>
    <col min="5633" max="5633" width="8.44140625" style="3" customWidth="1"/>
    <col min="5634" max="5634" width="27" style="3" customWidth="1"/>
    <col min="5635" max="5635" width="15.21875" style="3" customWidth="1"/>
    <col min="5636" max="5636" width="13.77734375" style="3" customWidth="1"/>
    <col min="5637" max="5637" width="11.88671875" style="3" customWidth="1"/>
    <col min="5638" max="5638" width="10.44140625" style="3" customWidth="1"/>
    <col min="5639" max="5639" width="9.88671875" style="3" customWidth="1"/>
    <col min="5640" max="5640" width="12.109375" style="3" customWidth="1"/>
    <col min="5641" max="5888" width="9" style="3"/>
    <col min="5889" max="5889" width="8.44140625" style="3" customWidth="1"/>
    <col min="5890" max="5890" width="27" style="3" customWidth="1"/>
    <col min="5891" max="5891" width="15.21875" style="3" customWidth="1"/>
    <col min="5892" max="5892" width="13.77734375" style="3" customWidth="1"/>
    <col min="5893" max="5893" width="11.88671875" style="3" customWidth="1"/>
    <col min="5894" max="5894" width="10.44140625" style="3" customWidth="1"/>
    <col min="5895" max="5895" width="9.88671875" style="3" customWidth="1"/>
    <col min="5896" max="5896" width="12.109375" style="3" customWidth="1"/>
    <col min="5897" max="6144" width="9" style="3"/>
    <col min="6145" max="6145" width="8.44140625" style="3" customWidth="1"/>
    <col min="6146" max="6146" width="27" style="3" customWidth="1"/>
    <col min="6147" max="6147" width="15.21875" style="3" customWidth="1"/>
    <col min="6148" max="6148" width="13.77734375" style="3" customWidth="1"/>
    <col min="6149" max="6149" width="11.88671875" style="3" customWidth="1"/>
    <col min="6150" max="6150" width="10.44140625" style="3" customWidth="1"/>
    <col min="6151" max="6151" width="9.88671875" style="3" customWidth="1"/>
    <col min="6152" max="6152" width="12.109375" style="3" customWidth="1"/>
    <col min="6153" max="6400" width="9" style="3"/>
    <col min="6401" max="6401" width="8.44140625" style="3" customWidth="1"/>
    <col min="6402" max="6402" width="27" style="3" customWidth="1"/>
    <col min="6403" max="6403" width="15.21875" style="3" customWidth="1"/>
    <col min="6404" max="6404" width="13.77734375" style="3" customWidth="1"/>
    <col min="6405" max="6405" width="11.88671875" style="3" customWidth="1"/>
    <col min="6406" max="6406" width="10.44140625" style="3" customWidth="1"/>
    <col min="6407" max="6407" width="9.88671875" style="3" customWidth="1"/>
    <col min="6408" max="6408" width="12.109375" style="3" customWidth="1"/>
    <col min="6409" max="6656" width="9" style="3"/>
    <col min="6657" max="6657" width="8.44140625" style="3" customWidth="1"/>
    <col min="6658" max="6658" width="27" style="3" customWidth="1"/>
    <col min="6659" max="6659" width="15.21875" style="3" customWidth="1"/>
    <col min="6660" max="6660" width="13.77734375" style="3" customWidth="1"/>
    <col min="6661" max="6661" width="11.88671875" style="3" customWidth="1"/>
    <col min="6662" max="6662" width="10.44140625" style="3" customWidth="1"/>
    <col min="6663" max="6663" width="9.88671875" style="3" customWidth="1"/>
    <col min="6664" max="6664" width="12.109375" style="3" customWidth="1"/>
    <col min="6665" max="6912" width="9" style="3"/>
    <col min="6913" max="6913" width="8.44140625" style="3" customWidth="1"/>
    <col min="6914" max="6914" width="27" style="3" customWidth="1"/>
    <col min="6915" max="6915" width="15.21875" style="3" customWidth="1"/>
    <col min="6916" max="6916" width="13.77734375" style="3" customWidth="1"/>
    <col min="6917" max="6917" width="11.88671875" style="3" customWidth="1"/>
    <col min="6918" max="6918" width="10.44140625" style="3" customWidth="1"/>
    <col min="6919" max="6919" width="9.88671875" style="3" customWidth="1"/>
    <col min="6920" max="6920" width="12.109375" style="3" customWidth="1"/>
    <col min="6921" max="7168" width="9" style="3"/>
    <col min="7169" max="7169" width="8.44140625" style="3" customWidth="1"/>
    <col min="7170" max="7170" width="27" style="3" customWidth="1"/>
    <col min="7171" max="7171" width="15.21875" style="3" customWidth="1"/>
    <col min="7172" max="7172" width="13.77734375" style="3" customWidth="1"/>
    <col min="7173" max="7173" width="11.88671875" style="3" customWidth="1"/>
    <col min="7174" max="7174" width="10.44140625" style="3" customWidth="1"/>
    <col min="7175" max="7175" width="9.88671875" style="3" customWidth="1"/>
    <col min="7176" max="7176" width="12.109375" style="3" customWidth="1"/>
    <col min="7177" max="7424" width="9" style="3"/>
    <col min="7425" max="7425" width="8.44140625" style="3" customWidth="1"/>
    <col min="7426" max="7426" width="27" style="3" customWidth="1"/>
    <col min="7427" max="7427" width="15.21875" style="3" customWidth="1"/>
    <col min="7428" max="7428" width="13.77734375" style="3" customWidth="1"/>
    <col min="7429" max="7429" width="11.88671875" style="3" customWidth="1"/>
    <col min="7430" max="7430" width="10.44140625" style="3" customWidth="1"/>
    <col min="7431" max="7431" width="9.88671875" style="3" customWidth="1"/>
    <col min="7432" max="7432" width="12.109375" style="3" customWidth="1"/>
    <col min="7433" max="7680" width="9" style="3"/>
    <col min="7681" max="7681" width="8.44140625" style="3" customWidth="1"/>
    <col min="7682" max="7682" width="27" style="3" customWidth="1"/>
    <col min="7683" max="7683" width="15.21875" style="3" customWidth="1"/>
    <col min="7684" max="7684" width="13.77734375" style="3" customWidth="1"/>
    <col min="7685" max="7685" width="11.88671875" style="3" customWidth="1"/>
    <col min="7686" max="7686" width="10.44140625" style="3" customWidth="1"/>
    <col min="7687" max="7687" width="9.88671875" style="3" customWidth="1"/>
    <col min="7688" max="7688" width="12.109375" style="3" customWidth="1"/>
    <col min="7689" max="7936" width="9" style="3"/>
    <col min="7937" max="7937" width="8.44140625" style="3" customWidth="1"/>
    <col min="7938" max="7938" width="27" style="3" customWidth="1"/>
    <col min="7939" max="7939" width="15.21875" style="3" customWidth="1"/>
    <col min="7940" max="7940" width="13.77734375" style="3" customWidth="1"/>
    <col min="7941" max="7941" width="11.88671875" style="3" customWidth="1"/>
    <col min="7942" max="7942" width="10.44140625" style="3" customWidth="1"/>
    <col min="7943" max="7943" width="9.88671875" style="3" customWidth="1"/>
    <col min="7944" max="7944" width="12.109375" style="3" customWidth="1"/>
    <col min="7945" max="8192" width="9" style="3"/>
    <col min="8193" max="8193" width="8.44140625" style="3" customWidth="1"/>
    <col min="8194" max="8194" width="27" style="3" customWidth="1"/>
    <col min="8195" max="8195" width="15.21875" style="3" customWidth="1"/>
    <col min="8196" max="8196" width="13.77734375" style="3" customWidth="1"/>
    <col min="8197" max="8197" width="11.88671875" style="3" customWidth="1"/>
    <col min="8198" max="8198" width="10.44140625" style="3" customWidth="1"/>
    <col min="8199" max="8199" width="9.88671875" style="3" customWidth="1"/>
    <col min="8200" max="8200" width="12.109375" style="3" customWidth="1"/>
    <col min="8201" max="8448" width="9" style="3"/>
    <col min="8449" max="8449" width="8.44140625" style="3" customWidth="1"/>
    <col min="8450" max="8450" width="27" style="3" customWidth="1"/>
    <col min="8451" max="8451" width="15.21875" style="3" customWidth="1"/>
    <col min="8452" max="8452" width="13.77734375" style="3" customWidth="1"/>
    <col min="8453" max="8453" width="11.88671875" style="3" customWidth="1"/>
    <col min="8454" max="8454" width="10.44140625" style="3" customWidth="1"/>
    <col min="8455" max="8455" width="9.88671875" style="3" customWidth="1"/>
    <col min="8456" max="8456" width="12.109375" style="3" customWidth="1"/>
    <col min="8457" max="8704" width="9" style="3"/>
    <col min="8705" max="8705" width="8.44140625" style="3" customWidth="1"/>
    <col min="8706" max="8706" width="27" style="3" customWidth="1"/>
    <col min="8707" max="8707" width="15.21875" style="3" customWidth="1"/>
    <col min="8708" max="8708" width="13.77734375" style="3" customWidth="1"/>
    <col min="8709" max="8709" width="11.88671875" style="3" customWidth="1"/>
    <col min="8710" max="8710" width="10.44140625" style="3" customWidth="1"/>
    <col min="8711" max="8711" width="9.88671875" style="3" customWidth="1"/>
    <col min="8712" max="8712" width="12.109375" style="3" customWidth="1"/>
    <col min="8713" max="8960" width="9" style="3"/>
    <col min="8961" max="8961" width="8.44140625" style="3" customWidth="1"/>
    <col min="8962" max="8962" width="27" style="3" customWidth="1"/>
    <col min="8963" max="8963" width="15.21875" style="3" customWidth="1"/>
    <col min="8964" max="8964" width="13.77734375" style="3" customWidth="1"/>
    <col min="8965" max="8965" width="11.88671875" style="3" customWidth="1"/>
    <col min="8966" max="8966" width="10.44140625" style="3" customWidth="1"/>
    <col min="8967" max="8967" width="9.88671875" style="3" customWidth="1"/>
    <col min="8968" max="8968" width="12.109375" style="3" customWidth="1"/>
    <col min="8969" max="9216" width="9" style="3"/>
    <col min="9217" max="9217" width="8.44140625" style="3" customWidth="1"/>
    <col min="9218" max="9218" width="27" style="3" customWidth="1"/>
    <col min="9219" max="9219" width="15.21875" style="3" customWidth="1"/>
    <col min="9220" max="9220" width="13.77734375" style="3" customWidth="1"/>
    <col min="9221" max="9221" width="11.88671875" style="3" customWidth="1"/>
    <col min="9222" max="9222" width="10.44140625" style="3" customWidth="1"/>
    <col min="9223" max="9223" width="9.88671875" style="3" customWidth="1"/>
    <col min="9224" max="9224" width="12.109375" style="3" customWidth="1"/>
    <col min="9225" max="9472" width="9" style="3"/>
    <col min="9473" max="9473" width="8.44140625" style="3" customWidth="1"/>
    <col min="9474" max="9474" width="27" style="3" customWidth="1"/>
    <col min="9475" max="9475" width="15.21875" style="3" customWidth="1"/>
    <col min="9476" max="9476" width="13.77734375" style="3" customWidth="1"/>
    <col min="9477" max="9477" width="11.88671875" style="3" customWidth="1"/>
    <col min="9478" max="9478" width="10.44140625" style="3" customWidth="1"/>
    <col min="9479" max="9479" width="9.88671875" style="3" customWidth="1"/>
    <col min="9480" max="9480" width="12.109375" style="3" customWidth="1"/>
    <col min="9481" max="9728" width="9" style="3"/>
    <col min="9729" max="9729" width="8.44140625" style="3" customWidth="1"/>
    <col min="9730" max="9730" width="27" style="3" customWidth="1"/>
    <col min="9731" max="9731" width="15.21875" style="3" customWidth="1"/>
    <col min="9732" max="9732" width="13.77734375" style="3" customWidth="1"/>
    <col min="9733" max="9733" width="11.88671875" style="3" customWidth="1"/>
    <col min="9734" max="9734" width="10.44140625" style="3" customWidth="1"/>
    <col min="9735" max="9735" width="9.88671875" style="3" customWidth="1"/>
    <col min="9736" max="9736" width="12.109375" style="3" customWidth="1"/>
    <col min="9737" max="9984" width="9" style="3"/>
    <col min="9985" max="9985" width="8.44140625" style="3" customWidth="1"/>
    <col min="9986" max="9986" width="27" style="3" customWidth="1"/>
    <col min="9987" max="9987" width="15.21875" style="3" customWidth="1"/>
    <col min="9988" max="9988" width="13.77734375" style="3" customWidth="1"/>
    <col min="9989" max="9989" width="11.88671875" style="3" customWidth="1"/>
    <col min="9990" max="9990" width="10.44140625" style="3" customWidth="1"/>
    <col min="9991" max="9991" width="9.88671875" style="3" customWidth="1"/>
    <col min="9992" max="9992" width="12.109375" style="3" customWidth="1"/>
    <col min="9993" max="10240" width="9" style="3"/>
    <col min="10241" max="10241" width="8.44140625" style="3" customWidth="1"/>
    <col min="10242" max="10242" width="27" style="3" customWidth="1"/>
    <col min="10243" max="10243" width="15.21875" style="3" customWidth="1"/>
    <col min="10244" max="10244" width="13.77734375" style="3" customWidth="1"/>
    <col min="10245" max="10245" width="11.88671875" style="3" customWidth="1"/>
    <col min="10246" max="10246" width="10.44140625" style="3" customWidth="1"/>
    <col min="10247" max="10247" width="9.88671875" style="3" customWidth="1"/>
    <col min="10248" max="10248" width="12.109375" style="3" customWidth="1"/>
    <col min="10249" max="10496" width="9" style="3"/>
    <col min="10497" max="10497" width="8.44140625" style="3" customWidth="1"/>
    <col min="10498" max="10498" width="27" style="3" customWidth="1"/>
    <col min="10499" max="10499" width="15.21875" style="3" customWidth="1"/>
    <col min="10500" max="10500" width="13.77734375" style="3" customWidth="1"/>
    <col min="10501" max="10501" width="11.88671875" style="3" customWidth="1"/>
    <col min="10502" max="10502" width="10.44140625" style="3" customWidth="1"/>
    <col min="10503" max="10503" width="9.88671875" style="3" customWidth="1"/>
    <col min="10504" max="10504" width="12.109375" style="3" customWidth="1"/>
    <col min="10505" max="10752" width="9" style="3"/>
    <col min="10753" max="10753" width="8.44140625" style="3" customWidth="1"/>
    <col min="10754" max="10754" width="27" style="3" customWidth="1"/>
    <col min="10755" max="10755" width="15.21875" style="3" customWidth="1"/>
    <col min="10756" max="10756" width="13.77734375" style="3" customWidth="1"/>
    <col min="10757" max="10757" width="11.88671875" style="3" customWidth="1"/>
    <col min="10758" max="10758" width="10.44140625" style="3" customWidth="1"/>
    <col min="10759" max="10759" width="9.88671875" style="3" customWidth="1"/>
    <col min="10760" max="10760" width="12.109375" style="3" customWidth="1"/>
    <col min="10761" max="11008" width="9" style="3"/>
    <col min="11009" max="11009" width="8.44140625" style="3" customWidth="1"/>
    <col min="11010" max="11010" width="27" style="3" customWidth="1"/>
    <col min="11011" max="11011" width="15.21875" style="3" customWidth="1"/>
    <col min="11012" max="11012" width="13.77734375" style="3" customWidth="1"/>
    <col min="11013" max="11013" width="11.88671875" style="3" customWidth="1"/>
    <col min="11014" max="11014" width="10.44140625" style="3" customWidth="1"/>
    <col min="11015" max="11015" width="9.88671875" style="3" customWidth="1"/>
    <col min="11016" max="11016" width="12.109375" style="3" customWidth="1"/>
    <col min="11017" max="11264" width="9" style="3"/>
    <col min="11265" max="11265" width="8.44140625" style="3" customWidth="1"/>
    <col min="11266" max="11266" width="27" style="3" customWidth="1"/>
    <col min="11267" max="11267" width="15.21875" style="3" customWidth="1"/>
    <col min="11268" max="11268" width="13.77734375" style="3" customWidth="1"/>
    <col min="11269" max="11269" width="11.88671875" style="3" customWidth="1"/>
    <col min="11270" max="11270" width="10.44140625" style="3" customWidth="1"/>
    <col min="11271" max="11271" width="9.88671875" style="3" customWidth="1"/>
    <col min="11272" max="11272" width="12.109375" style="3" customWidth="1"/>
    <col min="11273" max="11520" width="9" style="3"/>
    <col min="11521" max="11521" width="8.44140625" style="3" customWidth="1"/>
    <col min="11522" max="11522" width="27" style="3" customWidth="1"/>
    <col min="11523" max="11523" width="15.21875" style="3" customWidth="1"/>
    <col min="11524" max="11524" width="13.77734375" style="3" customWidth="1"/>
    <col min="11525" max="11525" width="11.88671875" style="3" customWidth="1"/>
    <col min="11526" max="11526" width="10.44140625" style="3" customWidth="1"/>
    <col min="11527" max="11527" width="9.88671875" style="3" customWidth="1"/>
    <col min="11528" max="11528" width="12.109375" style="3" customWidth="1"/>
    <col min="11529" max="11776" width="9" style="3"/>
    <col min="11777" max="11777" width="8.44140625" style="3" customWidth="1"/>
    <col min="11778" max="11778" width="27" style="3" customWidth="1"/>
    <col min="11779" max="11779" width="15.21875" style="3" customWidth="1"/>
    <col min="11780" max="11780" width="13.77734375" style="3" customWidth="1"/>
    <col min="11781" max="11781" width="11.88671875" style="3" customWidth="1"/>
    <col min="11782" max="11782" width="10.44140625" style="3" customWidth="1"/>
    <col min="11783" max="11783" width="9.88671875" style="3" customWidth="1"/>
    <col min="11784" max="11784" width="12.109375" style="3" customWidth="1"/>
    <col min="11785" max="12032" width="9" style="3"/>
    <col min="12033" max="12033" width="8.44140625" style="3" customWidth="1"/>
    <col min="12034" max="12034" width="27" style="3" customWidth="1"/>
    <col min="12035" max="12035" width="15.21875" style="3" customWidth="1"/>
    <col min="12036" max="12036" width="13.77734375" style="3" customWidth="1"/>
    <col min="12037" max="12037" width="11.88671875" style="3" customWidth="1"/>
    <col min="12038" max="12038" width="10.44140625" style="3" customWidth="1"/>
    <col min="12039" max="12039" width="9.88671875" style="3" customWidth="1"/>
    <col min="12040" max="12040" width="12.109375" style="3" customWidth="1"/>
    <col min="12041" max="12288" width="9" style="3"/>
    <col min="12289" max="12289" width="8.44140625" style="3" customWidth="1"/>
    <col min="12290" max="12290" width="27" style="3" customWidth="1"/>
    <col min="12291" max="12291" width="15.21875" style="3" customWidth="1"/>
    <col min="12292" max="12292" width="13.77734375" style="3" customWidth="1"/>
    <col min="12293" max="12293" width="11.88671875" style="3" customWidth="1"/>
    <col min="12294" max="12294" width="10.44140625" style="3" customWidth="1"/>
    <col min="12295" max="12295" width="9.88671875" style="3" customWidth="1"/>
    <col min="12296" max="12296" width="12.109375" style="3" customWidth="1"/>
    <col min="12297" max="12544" width="9" style="3"/>
    <col min="12545" max="12545" width="8.44140625" style="3" customWidth="1"/>
    <col min="12546" max="12546" width="27" style="3" customWidth="1"/>
    <col min="12547" max="12547" width="15.21875" style="3" customWidth="1"/>
    <col min="12548" max="12548" width="13.77734375" style="3" customWidth="1"/>
    <col min="12549" max="12549" width="11.88671875" style="3" customWidth="1"/>
    <col min="12550" max="12550" width="10.44140625" style="3" customWidth="1"/>
    <col min="12551" max="12551" width="9.88671875" style="3" customWidth="1"/>
    <col min="12552" max="12552" width="12.109375" style="3" customWidth="1"/>
    <col min="12553" max="12800" width="9" style="3"/>
    <col min="12801" max="12801" width="8.44140625" style="3" customWidth="1"/>
    <col min="12802" max="12802" width="27" style="3" customWidth="1"/>
    <col min="12803" max="12803" width="15.21875" style="3" customWidth="1"/>
    <col min="12804" max="12804" width="13.77734375" style="3" customWidth="1"/>
    <col min="12805" max="12805" width="11.88671875" style="3" customWidth="1"/>
    <col min="12806" max="12806" width="10.44140625" style="3" customWidth="1"/>
    <col min="12807" max="12807" width="9.88671875" style="3" customWidth="1"/>
    <col min="12808" max="12808" width="12.109375" style="3" customWidth="1"/>
    <col min="12809" max="13056" width="9" style="3"/>
    <col min="13057" max="13057" width="8.44140625" style="3" customWidth="1"/>
    <col min="13058" max="13058" width="27" style="3" customWidth="1"/>
    <col min="13059" max="13059" width="15.21875" style="3" customWidth="1"/>
    <col min="13060" max="13060" width="13.77734375" style="3" customWidth="1"/>
    <col min="13061" max="13061" width="11.88671875" style="3" customWidth="1"/>
    <col min="13062" max="13062" width="10.44140625" style="3" customWidth="1"/>
    <col min="13063" max="13063" width="9.88671875" style="3" customWidth="1"/>
    <col min="13064" max="13064" width="12.109375" style="3" customWidth="1"/>
    <col min="13065" max="13312" width="9" style="3"/>
    <col min="13313" max="13313" width="8.44140625" style="3" customWidth="1"/>
    <col min="13314" max="13314" width="27" style="3" customWidth="1"/>
    <col min="13315" max="13315" width="15.21875" style="3" customWidth="1"/>
    <col min="13316" max="13316" width="13.77734375" style="3" customWidth="1"/>
    <col min="13317" max="13317" width="11.88671875" style="3" customWidth="1"/>
    <col min="13318" max="13318" width="10.44140625" style="3" customWidth="1"/>
    <col min="13319" max="13319" width="9.88671875" style="3" customWidth="1"/>
    <col min="13320" max="13320" width="12.109375" style="3" customWidth="1"/>
    <col min="13321" max="13568" width="9" style="3"/>
    <col min="13569" max="13569" width="8.44140625" style="3" customWidth="1"/>
    <col min="13570" max="13570" width="27" style="3" customWidth="1"/>
    <col min="13571" max="13571" width="15.21875" style="3" customWidth="1"/>
    <col min="13572" max="13572" width="13.77734375" style="3" customWidth="1"/>
    <col min="13573" max="13573" width="11.88671875" style="3" customWidth="1"/>
    <col min="13574" max="13574" width="10.44140625" style="3" customWidth="1"/>
    <col min="13575" max="13575" width="9.88671875" style="3" customWidth="1"/>
    <col min="13576" max="13576" width="12.109375" style="3" customWidth="1"/>
    <col min="13577" max="13824" width="9" style="3"/>
    <col min="13825" max="13825" width="8.44140625" style="3" customWidth="1"/>
    <col min="13826" max="13826" width="27" style="3" customWidth="1"/>
    <col min="13827" max="13827" width="15.21875" style="3" customWidth="1"/>
    <col min="13828" max="13828" width="13.77734375" style="3" customWidth="1"/>
    <col min="13829" max="13829" width="11.88671875" style="3" customWidth="1"/>
    <col min="13830" max="13830" width="10.44140625" style="3" customWidth="1"/>
    <col min="13831" max="13831" width="9.88671875" style="3" customWidth="1"/>
    <col min="13832" max="13832" width="12.109375" style="3" customWidth="1"/>
    <col min="13833" max="14080" width="9" style="3"/>
    <col min="14081" max="14081" width="8.44140625" style="3" customWidth="1"/>
    <col min="14082" max="14082" width="27" style="3" customWidth="1"/>
    <col min="14083" max="14083" width="15.21875" style="3" customWidth="1"/>
    <col min="14084" max="14084" width="13.77734375" style="3" customWidth="1"/>
    <col min="14085" max="14085" width="11.88671875" style="3" customWidth="1"/>
    <col min="14086" max="14086" width="10.44140625" style="3" customWidth="1"/>
    <col min="14087" max="14087" width="9.88671875" style="3" customWidth="1"/>
    <col min="14088" max="14088" width="12.109375" style="3" customWidth="1"/>
    <col min="14089" max="14336" width="9" style="3"/>
    <col min="14337" max="14337" width="8.44140625" style="3" customWidth="1"/>
    <col min="14338" max="14338" width="27" style="3" customWidth="1"/>
    <col min="14339" max="14339" width="15.21875" style="3" customWidth="1"/>
    <col min="14340" max="14340" width="13.77734375" style="3" customWidth="1"/>
    <col min="14341" max="14341" width="11.88671875" style="3" customWidth="1"/>
    <col min="14342" max="14342" width="10.44140625" style="3" customWidth="1"/>
    <col min="14343" max="14343" width="9.88671875" style="3" customWidth="1"/>
    <col min="14344" max="14344" width="12.109375" style="3" customWidth="1"/>
    <col min="14345" max="14592" width="9" style="3"/>
    <col min="14593" max="14593" width="8.44140625" style="3" customWidth="1"/>
    <col min="14594" max="14594" width="27" style="3" customWidth="1"/>
    <col min="14595" max="14595" width="15.21875" style="3" customWidth="1"/>
    <col min="14596" max="14596" width="13.77734375" style="3" customWidth="1"/>
    <col min="14597" max="14597" width="11.88671875" style="3" customWidth="1"/>
    <col min="14598" max="14598" width="10.44140625" style="3" customWidth="1"/>
    <col min="14599" max="14599" width="9.88671875" style="3" customWidth="1"/>
    <col min="14600" max="14600" width="12.109375" style="3" customWidth="1"/>
    <col min="14601" max="14848" width="9" style="3"/>
    <col min="14849" max="14849" width="8.44140625" style="3" customWidth="1"/>
    <col min="14850" max="14850" width="27" style="3" customWidth="1"/>
    <col min="14851" max="14851" width="15.21875" style="3" customWidth="1"/>
    <col min="14852" max="14852" width="13.77734375" style="3" customWidth="1"/>
    <col min="14853" max="14853" width="11.88671875" style="3" customWidth="1"/>
    <col min="14854" max="14854" width="10.44140625" style="3" customWidth="1"/>
    <col min="14855" max="14855" width="9.88671875" style="3" customWidth="1"/>
    <col min="14856" max="14856" width="12.109375" style="3" customWidth="1"/>
    <col min="14857" max="15104" width="9" style="3"/>
    <col min="15105" max="15105" width="8.44140625" style="3" customWidth="1"/>
    <col min="15106" max="15106" width="27" style="3" customWidth="1"/>
    <col min="15107" max="15107" width="15.21875" style="3" customWidth="1"/>
    <col min="15108" max="15108" width="13.77734375" style="3" customWidth="1"/>
    <col min="15109" max="15109" width="11.88671875" style="3" customWidth="1"/>
    <col min="15110" max="15110" width="10.44140625" style="3" customWidth="1"/>
    <col min="15111" max="15111" width="9.88671875" style="3" customWidth="1"/>
    <col min="15112" max="15112" width="12.109375" style="3" customWidth="1"/>
    <col min="15113" max="15360" width="9" style="3"/>
    <col min="15361" max="15361" width="8.44140625" style="3" customWidth="1"/>
    <col min="15362" max="15362" width="27" style="3" customWidth="1"/>
    <col min="15363" max="15363" width="15.21875" style="3" customWidth="1"/>
    <col min="15364" max="15364" width="13.77734375" style="3" customWidth="1"/>
    <col min="15365" max="15365" width="11.88671875" style="3" customWidth="1"/>
    <col min="15366" max="15366" width="10.44140625" style="3" customWidth="1"/>
    <col min="15367" max="15367" width="9.88671875" style="3" customWidth="1"/>
    <col min="15368" max="15368" width="12.109375" style="3" customWidth="1"/>
    <col min="15369" max="15616" width="9" style="3"/>
    <col min="15617" max="15617" width="8.44140625" style="3" customWidth="1"/>
    <col min="15618" max="15618" width="27" style="3" customWidth="1"/>
    <col min="15619" max="15619" width="15.21875" style="3" customWidth="1"/>
    <col min="15620" max="15620" width="13.77734375" style="3" customWidth="1"/>
    <col min="15621" max="15621" width="11.88671875" style="3" customWidth="1"/>
    <col min="15622" max="15622" width="10.44140625" style="3" customWidth="1"/>
    <col min="15623" max="15623" width="9.88671875" style="3" customWidth="1"/>
    <col min="15624" max="15624" width="12.109375" style="3" customWidth="1"/>
    <col min="15625" max="15872" width="9" style="3"/>
    <col min="15873" max="15873" width="8.44140625" style="3" customWidth="1"/>
    <col min="15874" max="15874" width="27" style="3" customWidth="1"/>
    <col min="15875" max="15875" width="15.21875" style="3" customWidth="1"/>
    <col min="15876" max="15876" width="13.77734375" style="3" customWidth="1"/>
    <col min="15877" max="15877" width="11.88671875" style="3" customWidth="1"/>
    <col min="15878" max="15878" width="10.44140625" style="3" customWidth="1"/>
    <col min="15879" max="15879" width="9.88671875" style="3" customWidth="1"/>
    <col min="15880" max="15880" width="12.109375" style="3" customWidth="1"/>
    <col min="15881" max="16128" width="9" style="3"/>
    <col min="16129" max="16129" width="8.44140625" style="3" customWidth="1"/>
    <col min="16130" max="16130" width="27" style="3" customWidth="1"/>
    <col min="16131" max="16131" width="15.21875" style="3" customWidth="1"/>
    <col min="16132" max="16132" width="13.77734375" style="3" customWidth="1"/>
    <col min="16133" max="16133" width="11.88671875" style="3" customWidth="1"/>
    <col min="16134" max="16134" width="10.44140625" style="3" customWidth="1"/>
    <col min="16135" max="16135" width="9.88671875" style="3" customWidth="1"/>
    <col min="16136" max="16136" width="12.109375" style="3" customWidth="1"/>
    <col min="16137" max="16384" width="9" style="3"/>
  </cols>
  <sheetData>
    <row r="1" spans="1:10" x14ac:dyDescent="0.35">
      <c r="A1" s="2">
        <v>5</v>
      </c>
      <c r="B1" s="2">
        <v>-6</v>
      </c>
      <c r="C1" s="2">
        <v>50</v>
      </c>
      <c r="D1" s="2">
        <v>1545.4545000000001</v>
      </c>
    </row>
    <row r="2" spans="1:10" x14ac:dyDescent="0.35">
      <c r="A2" s="2">
        <v>6</v>
      </c>
      <c r="B2" s="2">
        <v>12</v>
      </c>
      <c r="C2" s="2">
        <v>45</v>
      </c>
      <c r="D2" s="2" t="s">
        <v>19</v>
      </c>
    </row>
    <row r="3" spans="1:10" x14ac:dyDescent="0.35">
      <c r="A3" s="2">
        <v>10</v>
      </c>
      <c r="B3" s="2">
        <v>2</v>
      </c>
      <c r="C3" s="2">
        <v>5.5</v>
      </c>
      <c r="D3" s="2"/>
    </row>
    <row r="4" spans="1:10" x14ac:dyDescent="0.35">
      <c r="A4" s="2">
        <v>20</v>
      </c>
      <c r="B4" s="2" t="s">
        <v>20</v>
      </c>
      <c r="C4" s="2" t="s">
        <v>21</v>
      </c>
      <c r="D4" s="2" t="s">
        <v>22</v>
      </c>
    </row>
    <row r="5" spans="1:10" s="22" customFormat="1" ht="30" x14ac:dyDescent="0.5">
      <c r="A5" s="17" t="s">
        <v>0</v>
      </c>
      <c r="B5" s="18" t="s">
        <v>24</v>
      </c>
      <c r="C5" s="19"/>
      <c r="D5" s="19"/>
      <c r="E5" s="20"/>
      <c r="F5" s="19"/>
      <c r="G5" s="19"/>
      <c r="H5" s="19"/>
      <c r="I5" s="21"/>
      <c r="J5" s="21"/>
    </row>
    <row r="6" spans="1:10" s="22" customFormat="1" ht="29.4" x14ac:dyDescent="0.75">
      <c r="A6" s="23" t="s">
        <v>23</v>
      </c>
      <c r="B6" s="24" t="s">
        <v>25</v>
      </c>
    </row>
    <row r="7" spans="1:10" s="28" customFormat="1" ht="21" customHeight="1" x14ac:dyDescent="0.4">
      <c r="A7" s="25" t="s">
        <v>26</v>
      </c>
      <c r="B7" s="26" t="s">
        <v>27</v>
      </c>
      <c r="C7" s="27" t="s">
        <v>28</v>
      </c>
      <c r="D7" s="153" t="s">
        <v>29</v>
      </c>
      <c r="E7" s="154"/>
      <c r="F7" s="154"/>
      <c r="G7" s="154"/>
    </row>
    <row r="8" spans="1:10" s="28" customFormat="1" ht="17.399999999999999" x14ac:dyDescent="0.3">
      <c r="B8" s="29" t="s">
        <v>30</v>
      </c>
      <c r="C8" s="30">
        <v>1</v>
      </c>
      <c r="D8" s="31" t="s">
        <v>31</v>
      </c>
      <c r="E8" s="32"/>
      <c r="F8" s="32"/>
      <c r="G8" s="33"/>
    </row>
    <row r="9" spans="1:10" s="28" customFormat="1" ht="17.399999999999999" x14ac:dyDescent="0.3">
      <c r="B9" s="29" t="s">
        <v>32</v>
      </c>
      <c r="C9" s="34">
        <f>MOD(A2,3)</f>
        <v>0</v>
      </c>
      <c r="D9" s="31" t="s">
        <v>33</v>
      </c>
      <c r="E9" s="32"/>
      <c r="F9" s="32"/>
      <c r="G9" s="33"/>
    </row>
    <row r="10" spans="1:10" s="28" customFormat="1" ht="17.399999999999999" x14ac:dyDescent="0.3">
      <c r="B10" s="29" t="s">
        <v>34</v>
      </c>
      <c r="C10" s="30">
        <f>MOD(C2,3)</f>
        <v>0</v>
      </c>
      <c r="D10" s="31" t="s">
        <v>35</v>
      </c>
      <c r="E10" s="32"/>
      <c r="F10" s="32"/>
      <c r="G10" s="33"/>
    </row>
    <row r="11" spans="1:10" s="28" customFormat="1" ht="17.399999999999999" x14ac:dyDescent="0.3">
      <c r="B11" s="29" t="s">
        <v>36</v>
      </c>
      <c r="C11" s="35">
        <f>MOD(MAX(B1:B3),5)</f>
        <v>2</v>
      </c>
      <c r="D11" s="31" t="s">
        <v>120</v>
      </c>
      <c r="E11" s="32"/>
      <c r="F11" s="32"/>
      <c r="G11" s="33"/>
    </row>
    <row r="12" spans="1:10" s="28" customFormat="1" ht="17.399999999999999" x14ac:dyDescent="0.3">
      <c r="B12" s="29" t="s">
        <v>37</v>
      </c>
      <c r="C12" s="30">
        <f>MOD(A1,"5")</f>
        <v>0</v>
      </c>
      <c r="D12" s="31"/>
      <c r="E12" s="32"/>
      <c r="F12" s="32"/>
      <c r="G12" s="33"/>
    </row>
    <row r="13" spans="1:10" s="28" customFormat="1" ht="17.399999999999999" x14ac:dyDescent="0.3">
      <c r="B13" s="29" t="s">
        <v>38</v>
      </c>
      <c r="C13" s="36" t="e">
        <f>MOD(D2,3)</f>
        <v>#VALUE!</v>
      </c>
      <c r="D13" s="31" t="s">
        <v>11</v>
      </c>
      <c r="E13" s="32"/>
      <c r="F13" s="32"/>
      <c r="G13" s="33"/>
    </row>
    <row r="14" spans="1:10" s="28" customFormat="1" ht="17.399999999999999" x14ac:dyDescent="0.3">
      <c r="B14" s="37" t="s">
        <v>39</v>
      </c>
      <c r="C14" s="38" t="s">
        <v>40</v>
      </c>
      <c r="D14" s="31"/>
      <c r="E14" s="39"/>
      <c r="F14" s="33"/>
    </row>
    <row r="15" spans="1:10" s="28" customFormat="1" ht="17.399999999999999" x14ac:dyDescent="0.3">
      <c r="B15" s="29" t="s">
        <v>41</v>
      </c>
      <c r="C15" s="40" t="e">
        <f>MOD(C2,B4)</f>
        <v>#VALUE!</v>
      </c>
      <c r="D15" s="31"/>
      <c r="E15" s="32" t="s">
        <v>42</v>
      </c>
      <c r="F15" s="32"/>
      <c r="G15" s="33"/>
    </row>
    <row r="16" spans="1:10" s="22" customFormat="1" ht="15.6" x14ac:dyDescent="0.3">
      <c r="B16" s="41"/>
      <c r="D16" s="42"/>
      <c r="E16" s="21"/>
      <c r="F16" s="28"/>
      <c r="G16" s="28"/>
      <c r="H16" s="28"/>
      <c r="I16" s="28"/>
    </row>
    <row r="17" spans="2:5" s="23" customFormat="1" ht="17.399999999999999" x14ac:dyDescent="0.3">
      <c r="B17" s="43" t="s">
        <v>43</v>
      </c>
      <c r="C17" s="44" t="s">
        <v>44</v>
      </c>
      <c r="D17" s="28"/>
      <c r="E17" s="21"/>
    </row>
    <row r="18" spans="2:5" s="23" customFormat="1" ht="21" x14ac:dyDescent="0.4">
      <c r="B18" s="45"/>
      <c r="C18" s="25" t="s">
        <v>45</v>
      </c>
      <c r="D18" s="28"/>
      <c r="E18" s="21"/>
    </row>
    <row r="19" spans="2:5" s="23" customFormat="1" ht="17.399999999999999" x14ac:dyDescent="0.3">
      <c r="B19" s="46"/>
      <c r="C19" s="25" t="s">
        <v>46</v>
      </c>
      <c r="D19" s="28"/>
      <c r="E19" s="21"/>
    </row>
    <row r="20" spans="2:5" s="23" customFormat="1" ht="21" x14ac:dyDescent="0.4">
      <c r="B20" s="45"/>
      <c r="C20" s="25" t="s">
        <v>47</v>
      </c>
      <c r="D20" s="28"/>
      <c r="E20" s="21"/>
    </row>
    <row r="21" spans="2:5" s="23" customFormat="1" ht="17.399999999999999" x14ac:dyDescent="0.3">
      <c r="B21" s="46"/>
      <c r="C21" s="25" t="s">
        <v>48</v>
      </c>
      <c r="D21" s="28"/>
      <c r="E21" s="21"/>
    </row>
    <row r="22" spans="2:5" s="23" customFormat="1" ht="21" x14ac:dyDescent="0.4">
      <c r="B22" s="45"/>
      <c r="C22" s="25" t="s">
        <v>49</v>
      </c>
      <c r="D22" s="28"/>
      <c r="E22" s="21"/>
    </row>
    <row r="23" spans="2:5" s="23" customFormat="1" ht="17.399999999999999" x14ac:dyDescent="0.3">
      <c r="B23" s="46"/>
      <c r="C23" s="25" t="s">
        <v>45</v>
      </c>
      <c r="D23" s="28"/>
      <c r="E23" s="21"/>
    </row>
    <row r="24" spans="2:5" s="23" customFormat="1" ht="21" x14ac:dyDescent="0.4">
      <c r="B24" s="45"/>
      <c r="C24" s="25" t="s">
        <v>50</v>
      </c>
      <c r="D24" s="28"/>
      <c r="E24" s="21"/>
    </row>
    <row r="25" spans="2:5" s="23" customFormat="1" ht="17.399999999999999" x14ac:dyDescent="0.3">
      <c r="B25" s="46"/>
      <c r="C25" s="25" t="s">
        <v>51</v>
      </c>
      <c r="E25" s="21"/>
    </row>
    <row r="26" spans="2:5" s="23" customFormat="1" ht="21" x14ac:dyDescent="0.4">
      <c r="B26" s="45"/>
      <c r="C26" s="25" t="s">
        <v>52</v>
      </c>
      <c r="E26" s="21"/>
    </row>
    <row r="27" spans="2:5" s="23" customFormat="1" ht="17.399999999999999" x14ac:dyDescent="0.3">
      <c r="B27" s="46"/>
      <c r="C27" s="25" t="s">
        <v>53</v>
      </c>
      <c r="E27" s="21"/>
    </row>
    <row r="28" spans="2:5" s="23" customFormat="1" ht="21" x14ac:dyDescent="0.4">
      <c r="B28" s="45"/>
      <c r="C28" s="25" t="s">
        <v>54</v>
      </c>
      <c r="E28" s="21"/>
    </row>
    <row r="29" spans="2:5" s="23" customFormat="1" ht="17.399999999999999" x14ac:dyDescent="0.3">
      <c r="B29" s="46"/>
      <c r="C29" s="25" t="s">
        <v>55</v>
      </c>
      <c r="E29" s="21"/>
    </row>
    <row r="30" spans="2:5" s="23" customFormat="1" ht="21" x14ac:dyDescent="0.4">
      <c r="B30" s="45"/>
      <c r="C30" s="25" t="s">
        <v>56</v>
      </c>
      <c r="E30" s="21"/>
    </row>
    <row r="31" spans="2:5" s="23" customFormat="1" ht="15.6" x14ac:dyDescent="0.3">
      <c r="B31" s="21"/>
      <c r="D31" s="28"/>
      <c r="E31" s="21"/>
    </row>
    <row r="32" spans="2:5" s="23" customFormat="1" ht="15.6" x14ac:dyDescent="0.3">
      <c r="C32" s="21"/>
      <c r="E32" s="21"/>
    </row>
    <row r="33" spans="1:10" s="23" customFormat="1" ht="15.6" x14ac:dyDescent="0.3">
      <c r="C33" s="21"/>
      <c r="E33" s="21"/>
    </row>
    <row r="34" spans="1:10" s="23" customFormat="1" ht="17.399999999999999" x14ac:dyDescent="0.3">
      <c r="A34" s="47" t="s">
        <v>57</v>
      </c>
      <c r="B34" s="21"/>
      <c r="C34" s="21"/>
      <c r="E34" s="21"/>
    </row>
    <row r="35" spans="1:10" s="23" customFormat="1" ht="15.6" x14ac:dyDescent="0.3">
      <c r="B35" s="21" t="s">
        <v>58</v>
      </c>
      <c r="C35" s="21"/>
      <c r="E35" s="21"/>
    </row>
    <row r="36" spans="1:10" s="23" customFormat="1" ht="15.6" x14ac:dyDescent="0.3">
      <c r="B36" s="21" t="s">
        <v>59</v>
      </c>
      <c r="C36" s="21"/>
      <c r="E36" s="21"/>
    </row>
    <row r="37" spans="1:10" s="23" customFormat="1" ht="15.6" x14ac:dyDescent="0.3">
      <c r="B37" s="21" t="s">
        <v>60</v>
      </c>
      <c r="C37" s="21"/>
      <c r="E37" s="21"/>
      <c r="F37" s="48" t="s">
        <v>61</v>
      </c>
    </row>
    <row r="38" spans="1:10" s="23" customFormat="1" ht="15.6" x14ac:dyDescent="0.3">
      <c r="B38" s="21" t="s">
        <v>62</v>
      </c>
      <c r="C38" s="21"/>
      <c r="E38" s="21"/>
      <c r="F38" s="49" t="s">
        <v>63</v>
      </c>
    </row>
    <row r="39" spans="1:10" s="23" customFormat="1" ht="15.6" x14ac:dyDescent="0.3">
      <c r="B39" s="21"/>
      <c r="C39" s="21"/>
      <c r="E39" s="21"/>
    </row>
    <row r="40" spans="1:10" s="23" customFormat="1" ht="22.8" x14ac:dyDescent="0.4">
      <c r="A40" s="50" t="s">
        <v>64</v>
      </c>
      <c r="B40" s="51"/>
      <c r="C40" s="51"/>
      <c r="D40" s="51"/>
      <c r="E40" s="51"/>
      <c r="F40" s="51"/>
    </row>
    <row r="41" spans="1:10" s="23" customFormat="1" ht="13.8" x14ac:dyDescent="0.25">
      <c r="A41" s="52" t="s">
        <v>65</v>
      </c>
    </row>
    <row r="42" spans="1:10" s="23" customFormat="1" ht="21" x14ac:dyDescent="0.45">
      <c r="A42" s="53" t="s">
        <v>66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0" s="23" customFormat="1" ht="24" x14ac:dyDescent="0.5">
      <c r="A43" s="155" t="s">
        <v>67</v>
      </c>
      <c r="B43" s="155"/>
      <c r="C43" s="155"/>
      <c r="D43" s="155"/>
      <c r="E43" s="155"/>
      <c r="F43" s="155"/>
      <c r="G43" s="155"/>
      <c r="H43" s="155"/>
      <c r="I43" s="22"/>
      <c r="J43" s="22"/>
    </row>
    <row r="44" spans="1:10" s="23" customFormat="1" ht="17.399999999999999" x14ac:dyDescent="0.3">
      <c r="A44" s="54" t="s">
        <v>68</v>
      </c>
      <c r="B44" s="54" t="s">
        <v>69</v>
      </c>
      <c r="C44" s="54" t="s">
        <v>70</v>
      </c>
      <c r="D44" s="54" t="s">
        <v>71</v>
      </c>
      <c r="E44" s="54" t="s">
        <v>72</v>
      </c>
      <c r="F44" s="54" t="s">
        <v>73</v>
      </c>
      <c r="G44" s="54" t="s">
        <v>74</v>
      </c>
      <c r="H44" s="54" t="s">
        <v>75</v>
      </c>
      <c r="I44" s="22"/>
      <c r="J44" s="22"/>
    </row>
    <row r="45" spans="1:10" s="23" customFormat="1" ht="15.6" x14ac:dyDescent="0.3">
      <c r="A45" s="55"/>
      <c r="B45" s="56" t="s">
        <v>76</v>
      </c>
      <c r="C45" s="57">
        <v>37391</v>
      </c>
      <c r="D45" s="58">
        <v>37401</v>
      </c>
      <c r="E45" s="57"/>
      <c r="F45" s="55"/>
      <c r="G45" s="55"/>
      <c r="H45" s="55"/>
      <c r="I45" s="22"/>
      <c r="J45" s="22"/>
    </row>
    <row r="46" spans="1:10" s="23" customFormat="1" ht="15.6" x14ac:dyDescent="0.3">
      <c r="A46" s="55"/>
      <c r="B46" s="56" t="s">
        <v>77</v>
      </c>
      <c r="C46" s="59">
        <v>37392</v>
      </c>
      <c r="D46" s="58">
        <v>37413</v>
      </c>
      <c r="E46" s="57"/>
      <c r="F46" s="55"/>
      <c r="G46" s="55"/>
      <c r="H46" s="55"/>
      <c r="I46" s="22"/>
      <c r="J46" s="22"/>
    </row>
    <row r="47" spans="1:10" s="23" customFormat="1" ht="15.6" x14ac:dyDescent="0.3">
      <c r="A47" s="55"/>
      <c r="B47" s="56" t="s">
        <v>78</v>
      </c>
      <c r="C47" s="57">
        <v>37394</v>
      </c>
      <c r="D47" s="58">
        <v>37434</v>
      </c>
      <c r="E47" s="57"/>
      <c r="F47" s="55"/>
      <c r="G47" s="55"/>
      <c r="H47" s="55"/>
      <c r="I47" s="22"/>
      <c r="J47" s="22"/>
    </row>
    <row r="48" spans="1:10" s="23" customFormat="1" ht="15.6" x14ac:dyDescent="0.3">
      <c r="A48" s="55"/>
      <c r="B48" s="56" t="s">
        <v>79</v>
      </c>
      <c r="C48" s="57">
        <v>37396</v>
      </c>
      <c r="D48" s="58">
        <v>37420</v>
      </c>
      <c r="E48" s="57"/>
      <c r="F48" s="55"/>
      <c r="G48" s="55"/>
      <c r="H48" s="55"/>
      <c r="I48" s="22"/>
      <c r="J48" s="22"/>
    </row>
    <row r="49" spans="1:10" s="23" customFormat="1" ht="15.6" x14ac:dyDescent="0.3">
      <c r="A49" s="55"/>
      <c r="B49" s="56" t="s">
        <v>80</v>
      </c>
      <c r="C49" s="57">
        <v>37397</v>
      </c>
      <c r="D49" s="58">
        <v>37414</v>
      </c>
      <c r="E49" s="57"/>
      <c r="F49" s="55"/>
      <c r="G49" s="55"/>
      <c r="H49" s="55"/>
      <c r="I49" s="22"/>
      <c r="J49" s="22"/>
    </row>
    <row r="50" spans="1:10" s="23" customFormat="1" ht="15.6" x14ac:dyDescent="0.3">
      <c r="A50" s="55"/>
      <c r="B50" s="56" t="s">
        <v>81</v>
      </c>
      <c r="C50" s="57">
        <v>37399</v>
      </c>
      <c r="D50" s="58">
        <v>37422</v>
      </c>
      <c r="E50" s="57"/>
      <c r="F50" s="55"/>
      <c r="G50" s="55"/>
      <c r="H50" s="55"/>
      <c r="I50" s="22"/>
      <c r="J50" s="22"/>
    </row>
    <row r="51" spans="1:10" s="23" customFormat="1" ht="15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s="23" customFormat="1" ht="16.2" x14ac:dyDescent="0.35">
      <c r="A52" s="21" t="s">
        <v>82</v>
      </c>
      <c r="C52" s="22"/>
      <c r="D52" s="22"/>
      <c r="E52" s="22"/>
      <c r="F52" s="60" t="s">
        <v>83</v>
      </c>
      <c r="G52" s="61">
        <v>500</v>
      </c>
      <c r="H52" s="22" t="s">
        <v>84</v>
      </c>
      <c r="I52" s="22"/>
      <c r="J52" s="22"/>
    </row>
    <row r="53" spans="1:10" s="23" customFormat="1" ht="16.2" x14ac:dyDescent="0.35">
      <c r="A53" s="21" t="s">
        <v>85</v>
      </c>
      <c r="C53" s="21"/>
      <c r="D53" s="21"/>
      <c r="E53" s="21"/>
      <c r="F53" s="60" t="s">
        <v>86</v>
      </c>
      <c r="G53" s="61">
        <v>100</v>
      </c>
      <c r="H53" s="22" t="s">
        <v>84</v>
      </c>
      <c r="I53" s="22"/>
      <c r="J53" s="22"/>
    </row>
    <row r="54" spans="1:10" s="23" customFormat="1" ht="15.6" x14ac:dyDescent="0.3">
      <c r="A54" s="21" t="s">
        <v>87</v>
      </c>
      <c r="B54" s="21"/>
      <c r="C54" s="21"/>
      <c r="D54" s="21"/>
      <c r="E54" s="21"/>
      <c r="F54" s="22"/>
      <c r="G54" s="22"/>
      <c r="H54" s="22"/>
      <c r="I54" s="22"/>
      <c r="J54" s="22"/>
    </row>
    <row r="55" spans="1:10" s="23" customFormat="1" ht="15.6" x14ac:dyDescent="0.3">
      <c r="A55" s="21" t="s">
        <v>88</v>
      </c>
      <c r="B55" s="21"/>
      <c r="C55" s="21"/>
      <c r="D55" s="21"/>
      <c r="E55" s="21" t="s">
        <v>89</v>
      </c>
      <c r="F55" s="22"/>
      <c r="G55" s="22"/>
      <c r="H55" s="22"/>
      <c r="I55" s="22"/>
      <c r="J55" s="22"/>
    </row>
    <row r="56" spans="1:10" s="23" customFormat="1" ht="15.6" x14ac:dyDescent="0.3">
      <c r="A56" s="21" t="s">
        <v>90</v>
      </c>
      <c r="B56" s="21"/>
      <c r="C56" s="21"/>
      <c r="D56" s="21"/>
      <c r="E56" s="21"/>
      <c r="F56" s="22"/>
      <c r="G56" s="22"/>
      <c r="H56" s="22"/>
      <c r="I56" s="22"/>
      <c r="J56" s="22"/>
    </row>
    <row r="57" spans="1:10" s="23" customFormat="1" ht="15.6" x14ac:dyDescent="0.3">
      <c r="A57" s="21"/>
      <c r="B57" s="21"/>
      <c r="C57" s="21"/>
      <c r="D57" s="21"/>
      <c r="E57" s="21"/>
      <c r="F57" s="22"/>
      <c r="G57" s="22"/>
      <c r="H57" s="22"/>
      <c r="I57" s="22"/>
      <c r="J57" s="22"/>
    </row>
    <row r="58" spans="1:10" s="23" customFormat="1" ht="15.6" x14ac:dyDescent="0.3">
      <c r="A58" s="21"/>
      <c r="B58" s="21"/>
      <c r="C58" s="21"/>
      <c r="D58" s="21"/>
      <c r="E58" s="21"/>
      <c r="F58" s="22"/>
      <c r="G58" s="22"/>
      <c r="H58" s="22"/>
      <c r="I58" s="22"/>
      <c r="J58" s="22"/>
    </row>
    <row r="59" spans="1:10" s="23" customFormat="1" ht="15.6" x14ac:dyDescent="0.3">
      <c r="A59" s="21"/>
      <c r="B59" s="21"/>
      <c r="C59" s="21"/>
      <c r="D59" s="21"/>
      <c r="E59" s="21"/>
      <c r="F59" s="22"/>
      <c r="G59" s="22"/>
      <c r="H59" s="22"/>
      <c r="I59" s="22"/>
      <c r="J59" s="22"/>
    </row>
    <row r="60" spans="1:10" s="23" customFormat="1" ht="15.6" x14ac:dyDescent="0.3">
      <c r="A60" s="21"/>
      <c r="B60" s="21"/>
      <c r="C60" s="21"/>
      <c r="D60" s="21"/>
      <c r="E60" s="21"/>
      <c r="F60" s="22"/>
      <c r="G60" s="22"/>
      <c r="H60" s="22"/>
      <c r="I60" s="22"/>
      <c r="J60" s="22"/>
    </row>
    <row r="61" spans="1:10" s="23" customFormat="1" ht="22.8" x14ac:dyDescent="0.4">
      <c r="A61" s="62" t="s">
        <v>91</v>
      </c>
      <c r="B61" s="43" t="s">
        <v>92</v>
      </c>
      <c r="C61" s="28"/>
      <c r="D61" s="28"/>
      <c r="E61" s="28"/>
      <c r="F61" s="28"/>
      <c r="G61" s="28"/>
      <c r="H61" s="28"/>
      <c r="I61" s="28"/>
      <c r="J61" s="28"/>
    </row>
    <row r="62" spans="1:10" s="23" customFormat="1" ht="17.399999999999999" x14ac:dyDescent="0.3">
      <c r="A62" s="43" t="s">
        <v>93</v>
      </c>
      <c r="C62" s="28"/>
      <c r="D62" s="28"/>
      <c r="E62" s="28"/>
      <c r="F62" s="28"/>
      <c r="G62" s="28"/>
      <c r="H62" s="28"/>
      <c r="I62" s="28"/>
      <c r="J62" s="28"/>
    </row>
    <row r="63" spans="1:10" s="23" customFormat="1" ht="15.6" x14ac:dyDescent="0.3">
      <c r="A63" s="63" t="s">
        <v>94</v>
      </c>
      <c r="B63" s="63" t="s">
        <v>95</v>
      </c>
      <c r="C63" s="63" t="s">
        <v>96</v>
      </c>
      <c r="D63" s="63" t="s">
        <v>97</v>
      </c>
      <c r="E63" s="63" t="s">
        <v>98</v>
      </c>
      <c r="F63" s="28"/>
      <c r="I63" s="28"/>
      <c r="J63" s="28"/>
    </row>
    <row r="64" spans="1:10" s="23" customFormat="1" ht="15.6" x14ac:dyDescent="0.3">
      <c r="A64" s="64" t="s">
        <v>99</v>
      </c>
      <c r="B64" s="64">
        <v>32</v>
      </c>
      <c r="C64" s="65" t="s">
        <v>13</v>
      </c>
      <c r="D64" s="65" t="s">
        <v>13</v>
      </c>
      <c r="E64" s="66"/>
      <c r="F64" s="28"/>
      <c r="I64" s="28"/>
      <c r="J64" s="28"/>
    </row>
    <row r="65" spans="1:10" s="23" customFormat="1" ht="15.6" x14ac:dyDescent="0.3">
      <c r="A65" s="64" t="s">
        <v>100</v>
      </c>
      <c r="B65" s="64">
        <v>45</v>
      </c>
      <c r="C65" s="67"/>
      <c r="D65" s="67"/>
      <c r="E65" s="66"/>
      <c r="F65" s="28"/>
      <c r="I65" s="28"/>
      <c r="J65" s="28"/>
    </row>
    <row r="66" spans="1:10" s="23" customFormat="1" ht="15.6" x14ac:dyDescent="0.3">
      <c r="A66" s="64" t="s">
        <v>101</v>
      </c>
      <c r="B66" s="64">
        <v>25</v>
      </c>
      <c r="C66" s="67"/>
      <c r="D66" s="67"/>
      <c r="E66" s="66"/>
      <c r="F66" s="28"/>
      <c r="G66" s="28"/>
      <c r="H66" s="28"/>
      <c r="I66" s="28"/>
      <c r="J66" s="28"/>
    </row>
    <row r="67" spans="1:10" s="23" customFormat="1" ht="15.6" x14ac:dyDescent="0.3">
      <c r="A67" s="64" t="s">
        <v>102</v>
      </c>
      <c r="B67" s="64">
        <v>40</v>
      </c>
      <c r="C67" s="67"/>
      <c r="D67" s="67"/>
      <c r="E67" s="66"/>
      <c r="F67" s="28"/>
      <c r="G67" s="28"/>
      <c r="H67" s="28"/>
      <c r="I67" s="28"/>
      <c r="J67" s="28"/>
    </row>
    <row r="68" spans="1:10" s="23" customFormat="1" ht="13.8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s="23" customFormat="1" ht="13.8" x14ac:dyDescent="0.25">
      <c r="A69" s="156" t="s">
        <v>103</v>
      </c>
      <c r="B69" s="156"/>
      <c r="C69" s="28"/>
      <c r="D69" s="28"/>
      <c r="E69" s="28"/>
      <c r="F69" s="28"/>
      <c r="G69" s="28"/>
      <c r="H69" s="28"/>
      <c r="I69" s="28"/>
      <c r="J69" s="28"/>
    </row>
    <row r="70" spans="1:10" s="23" customFormat="1" ht="13.8" x14ac:dyDescent="0.25">
      <c r="A70" s="68" t="s">
        <v>104</v>
      </c>
      <c r="B70" s="69">
        <v>85000</v>
      </c>
      <c r="C70" s="28"/>
      <c r="D70" s="28"/>
      <c r="E70" s="28"/>
      <c r="F70" s="28"/>
      <c r="G70" s="28"/>
      <c r="H70" s="28"/>
      <c r="I70" s="28"/>
      <c r="J70" s="28"/>
    </row>
    <row r="71" spans="1:10" s="23" customFormat="1" ht="13.8" x14ac:dyDescent="0.25">
      <c r="A71" s="68" t="s">
        <v>105</v>
      </c>
      <c r="B71" s="69">
        <v>9000</v>
      </c>
      <c r="C71" s="28"/>
      <c r="D71" s="28"/>
      <c r="E71" s="28"/>
      <c r="F71" s="28"/>
      <c r="G71" s="28"/>
      <c r="H71" s="28"/>
      <c r="I71" s="28"/>
      <c r="J71" s="28"/>
    </row>
    <row r="72" spans="1:10" s="23" customFormat="1" ht="13.8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</row>
    <row r="73" spans="1:10" s="23" customFormat="1" ht="15.6" x14ac:dyDescent="0.3">
      <c r="A73" s="21" t="s">
        <v>106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s="23" customFormat="1" ht="15.6" x14ac:dyDescent="0.3">
      <c r="A74" s="21" t="s">
        <v>107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0" s="23" customFormat="1" ht="15.6" x14ac:dyDescent="0.3">
      <c r="A75" s="21" t="s">
        <v>108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s="23" customFormat="1" ht="13.8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</row>
    <row r="77" spans="1:10" s="23" customFormat="1" ht="13.8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</row>
    <row r="78" spans="1:10" s="23" customFormat="1" ht="13.8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</row>
    <row r="79" spans="1:10" s="23" customFormat="1" ht="13.8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</row>
    <row r="80" spans="1:10" s="23" customFormat="1" ht="22.8" x14ac:dyDescent="0.4">
      <c r="A80" s="62" t="s">
        <v>109</v>
      </c>
      <c r="B80" s="43" t="s">
        <v>110</v>
      </c>
      <c r="C80" s="28"/>
      <c r="D80" s="28"/>
      <c r="E80" s="28"/>
      <c r="F80" s="28"/>
      <c r="G80" s="28"/>
      <c r="H80" s="28"/>
      <c r="I80" s="28"/>
      <c r="J80" s="28"/>
    </row>
    <row r="81" spans="1:10" s="23" customFormat="1" ht="15.6" x14ac:dyDescent="0.3">
      <c r="A81" s="70" t="s">
        <v>111</v>
      </c>
      <c r="B81" s="71" t="s">
        <v>112</v>
      </c>
      <c r="C81" s="71" t="s">
        <v>113</v>
      </c>
      <c r="D81" s="71" t="s">
        <v>114</v>
      </c>
      <c r="E81" s="71" t="s">
        <v>98</v>
      </c>
      <c r="F81" s="28"/>
      <c r="G81" s="28"/>
      <c r="H81" s="28"/>
      <c r="I81" s="28"/>
      <c r="J81" s="28"/>
    </row>
    <row r="82" spans="1:10" s="23" customFormat="1" ht="15.6" x14ac:dyDescent="0.3">
      <c r="A82" s="72" t="s">
        <v>115</v>
      </c>
      <c r="B82" s="64">
        <v>35</v>
      </c>
      <c r="C82" s="73" t="s">
        <v>13</v>
      </c>
      <c r="D82" s="73" t="s">
        <v>13</v>
      </c>
      <c r="E82" s="56" t="s">
        <v>13</v>
      </c>
      <c r="F82" s="28"/>
      <c r="G82" s="28"/>
      <c r="H82" s="28"/>
      <c r="I82" s="28"/>
      <c r="J82" s="28"/>
    </row>
    <row r="83" spans="1:10" s="23" customFormat="1" ht="15.6" x14ac:dyDescent="0.3">
      <c r="A83" s="72" t="s">
        <v>76</v>
      </c>
      <c r="B83" s="64">
        <v>45</v>
      </c>
      <c r="C83" s="67"/>
      <c r="D83" s="67"/>
      <c r="E83" s="66"/>
      <c r="F83" s="28"/>
      <c r="G83" s="28"/>
      <c r="H83" s="28"/>
      <c r="I83" s="28"/>
      <c r="J83" s="28"/>
    </row>
    <row r="84" spans="1:10" s="23" customFormat="1" ht="15.6" x14ac:dyDescent="0.3">
      <c r="A84" s="72" t="s">
        <v>77</v>
      </c>
      <c r="B84" s="64">
        <v>28</v>
      </c>
      <c r="C84" s="67"/>
      <c r="D84" s="67"/>
      <c r="E84" s="66"/>
      <c r="F84" s="28"/>
      <c r="G84" s="28"/>
      <c r="H84" s="28"/>
      <c r="I84" s="28"/>
      <c r="J84" s="28"/>
    </row>
    <row r="85" spans="1:10" s="23" customFormat="1" ht="15.6" x14ac:dyDescent="0.3">
      <c r="A85" s="72" t="s">
        <v>78</v>
      </c>
      <c r="B85" s="64">
        <v>50</v>
      </c>
      <c r="C85" s="67"/>
      <c r="D85" s="67"/>
      <c r="E85" s="66"/>
      <c r="F85" s="28"/>
      <c r="G85" s="28"/>
      <c r="H85" s="28"/>
      <c r="I85" s="28"/>
      <c r="J85" s="28"/>
    </row>
    <row r="86" spans="1:10" s="23" customFormat="1" ht="13.8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</row>
    <row r="87" spans="1:10" ht="17.25" customHeight="1" x14ac:dyDescent="0.35">
      <c r="A87" s="157" t="s">
        <v>103</v>
      </c>
      <c r="B87" s="157"/>
      <c r="C87" s="21" t="s">
        <v>116</v>
      </c>
    </row>
    <row r="88" spans="1:10" x14ac:dyDescent="0.35">
      <c r="A88" s="68" t="s">
        <v>117</v>
      </c>
      <c r="B88" s="69">
        <v>160000</v>
      </c>
    </row>
    <row r="89" spans="1:10" x14ac:dyDescent="0.35">
      <c r="A89" s="68" t="s">
        <v>118</v>
      </c>
      <c r="B89" s="69">
        <v>7500</v>
      </c>
    </row>
    <row r="90" spans="1:10" ht="10.5" customHeight="1" x14ac:dyDescent="0.35"/>
    <row r="91" spans="1:10" x14ac:dyDescent="0.35">
      <c r="A91" s="21" t="s">
        <v>119</v>
      </c>
    </row>
  </sheetData>
  <mergeCells count="4">
    <mergeCell ref="D7:G7"/>
    <mergeCell ref="A43:H43"/>
    <mergeCell ref="A69:B69"/>
    <mergeCell ref="A87:B87"/>
  </mergeCell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1"/>
  <sheetViews>
    <sheetView topLeftCell="A13" workbookViewId="0">
      <selection activeCell="F17" sqref="F17"/>
    </sheetView>
  </sheetViews>
  <sheetFormatPr defaultRowHeight="14.4" x14ac:dyDescent="0.3"/>
  <cols>
    <col min="1" max="1" width="14.21875" customWidth="1"/>
    <col min="2" max="2" width="19.21875" customWidth="1"/>
    <col min="3" max="3" width="20.21875" customWidth="1"/>
    <col min="4" max="4" width="11" bestFit="1" customWidth="1"/>
  </cols>
  <sheetData>
    <row r="1" spans="1:4" ht="22.8" x14ac:dyDescent="0.4">
      <c r="A1" s="74" t="s">
        <v>65</v>
      </c>
      <c r="B1" s="75" t="s">
        <v>92</v>
      </c>
      <c r="C1" s="76"/>
      <c r="D1" s="76"/>
    </row>
    <row r="2" spans="1:4" ht="17.399999999999999" x14ac:dyDescent="0.3">
      <c r="A2" s="75" t="s">
        <v>93</v>
      </c>
      <c r="B2" s="77"/>
      <c r="C2" s="76"/>
      <c r="D2" s="76"/>
    </row>
    <row r="3" spans="1:4" ht="15.6" x14ac:dyDescent="0.3">
      <c r="A3" s="63" t="s">
        <v>94</v>
      </c>
      <c r="B3" s="63" t="s">
        <v>95</v>
      </c>
      <c r="C3" s="63" t="s">
        <v>96</v>
      </c>
      <c r="D3" s="63" t="s">
        <v>97</v>
      </c>
    </row>
    <row r="4" spans="1:4" ht="15.6" x14ac:dyDescent="0.3">
      <c r="A4" s="64" t="s">
        <v>99</v>
      </c>
      <c r="B4" s="64">
        <v>32</v>
      </c>
      <c r="C4" s="65" t="s">
        <v>13</v>
      </c>
      <c r="D4" s="65" t="s">
        <v>13</v>
      </c>
    </row>
    <row r="5" spans="1:4" ht="15.6" x14ac:dyDescent="0.3">
      <c r="A5" s="64" t="s">
        <v>100</v>
      </c>
      <c r="B5" s="64">
        <v>45</v>
      </c>
      <c r="C5" s="67"/>
      <c r="D5" s="67"/>
    </row>
    <row r="6" spans="1:4" ht="15.6" x14ac:dyDescent="0.3">
      <c r="A6" s="64" t="s">
        <v>101</v>
      </c>
      <c r="B6" s="64">
        <v>25</v>
      </c>
      <c r="C6" s="67"/>
      <c r="D6" s="67"/>
    </row>
    <row r="7" spans="1:4" ht="15.6" x14ac:dyDescent="0.3">
      <c r="A7" s="64" t="s">
        <v>102</v>
      </c>
      <c r="B7" s="64">
        <v>40</v>
      </c>
      <c r="C7" s="67"/>
      <c r="D7" s="67"/>
    </row>
    <row r="8" spans="1:4" x14ac:dyDescent="0.3">
      <c r="A8" s="76"/>
      <c r="B8" s="76"/>
      <c r="C8" s="76"/>
      <c r="D8" s="76"/>
    </row>
    <row r="9" spans="1:4" x14ac:dyDescent="0.3">
      <c r="A9" s="158" t="s">
        <v>103</v>
      </c>
      <c r="B9" s="158"/>
      <c r="C9" s="76"/>
      <c r="D9" s="76"/>
    </row>
    <row r="10" spans="1:4" x14ac:dyDescent="0.3">
      <c r="A10" s="78" t="s">
        <v>104</v>
      </c>
      <c r="B10" s="79">
        <v>85000</v>
      </c>
      <c r="C10" s="76"/>
      <c r="D10" s="76"/>
    </row>
    <row r="11" spans="1:4" x14ac:dyDescent="0.3">
      <c r="A11" s="78" t="s">
        <v>105</v>
      </c>
      <c r="B11" s="79">
        <v>9000</v>
      </c>
      <c r="C11" s="76"/>
      <c r="D11" s="76"/>
    </row>
    <row r="12" spans="1:4" x14ac:dyDescent="0.3">
      <c r="A12" s="76"/>
      <c r="B12" s="76"/>
      <c r="C12" s="76"/>
      <c r="D12" s="76"/>
    </row>
    <row r="13" spans="1:4" ht="15.6" x14ac:dyDescent="0.3">
      <c r="A13" s="80" t="s">
        <v>106</v>
      </c>
      <c r="B13" s="76"/>
      <c r="C13" s="76"/>
      <c r="D13" s="76"/>
    </row>
    <row r="14" spans="1:4" ht="15.6" x14ac:dyDescent="0.3">
      <c r="A14" s="80" t="s">
        <v>107</v>
      </c>
      <c r="B14" s="76"/>
      <c r="C14" s="76"/>
      <c r="D14" s="76"/>
    </row>
    <row r="15" spans="1:4" ht="15.6" x14ac:dyDescent="0.3">
      <c r="A15" s="80" t="s">
        <v>108</v>
      </c>
      <c r="B15" s="76"/>
      <c r="C15" s="76"/>
      <c r="D15" s="76"/>
    </row>
    <row r="16" spans="1:4" x14ac:dyDescent="0.3">
      <c r="A16" s="76"/>
      <c r="B16" s="76"/>
      <c r="C16" s="76"/>
      <c r="D16" s="76"/>
    </row>
    <row r="17" spans="1:4" x14ac:dyDescent="0.3">
      <c r="A17" s="76"/>
      <c r="B17" s="76"/>
      <c r="C17" s="76"/>
      <c r="D17" s="76"/>
    </row>
    <row r="18" spans="1:4" x14ac:dyDescent="0.3">
      <c r="A18" s="76"/>
      <c r="B18" s="76"/>
      <c r="C18" s="76"/>
      <c r="D18" s="76"/>
    </row>
    <row r="19" spans="1:4" x14ac:dyDescent="0.3">
      <c r="A19" s="76"/>
      <c r="B19" s="76"/>
      <c r="C19" s="76"/>
      <c r="D19" s="76"/>
    </row>
    <row r="20" spans="1:4" ht="22.8" x14ac:dyDescent="0.4">
      <c r="A20" s="74" t="s">
        <v>91</v>
      </c>
      <c r="B20" s="75" t="s">
        <v>110</v>
      </c>
      <c r="C20" s="76"/>
      <c r="D20" s="76"/>
    </row>
    <row r="21" spans="1:4" ht="15.6" x14ac:dyDescent="0.3">
      <c r="A21" s="70" t="s">
        <v>111</v>
      </c>
      <c r="B21" s="71" t="s">
        <v>112</v>
      </c>
      <c r="C21" s="71" t="s">
        <v>113</v>
      </c>
      <c r="D21" s="71" t="s">
        <v>114</v>
      </c>
    </row>
    <row r="22" spans="1:4" ht="15.6" x14ac:dyDescent="0.3">
      <c r="A22" s="72" t="s">
        <v>115</v>
      </c>
      <c r="B22" s="64">
        <v>35</v>
      </c>
      <c r="C22" s="73" t="s">
        <v>13</v>
      </c>
      <c r="D22" s="73" t="s">
        <v>13</v>
      </c>
    </row>
    <row r="23" spans="1:4" ht="15.6" x14ac:dyDescent="0.3">
      <c r="A23" s="72" t="s">
        <v>76</v>
      </c>
      <c r="B23" s="64">
        <v>45</v>
      </c>
      <c r="C23" s="67"/>
      <c r="D23" s="67"/>
    </row>
    <row r="24" spans="1:4" ht="15.6" x14ac:dyDescent="0.3">
      <c r="A24" s="72" t="s">
        <v>77</v>
      </c>
      <c r="B24" s="64">
        <v>28</v>
      </c>
      <c r="C24" s="67"/>
      <c r="D24" s="67"/>
    </row>
    <row r="25" spans="1:4" ht="15.6" x14ac:dyDescent="0.3">
      <c r="A25" s="72" t="s">
        <v>121</v>
      </c>
      <c r="B25" s="64">
        <v>50</v>
      </c>
      <c r="C25" s="67"/>
      <c r="D25" s="67"/>
    </row>
    <row r="26" spans="1:4" x14ac:dyDescent="0.3">
      <c r="A26" s="76"/>
      <c r="B26" s="76"/>
      <c r="C26" s="76"/>
      <c r="D26" s="76"/>
    </row>
    <row r="27" spans="1:4" ht="20.399999999999999" x14ac:dyDescent="0.35">
      <c r="A27" s="159" t="s">
        <v>103</v>
      </c>
      <c r="B27" s="159"/>
      <c r="C27" s="80" t="s">
        <v>116</v>
      </c>
      <c r="D27" s="1"/>
    </row>
    <row r="28" spans="1:4" ht="20.399999999999999" x14ac:dyDescent="0.35">
      <c r="A28" s="78" t="s">
        <v>117</v>
      </c>
      <c r="B28" s="79">
        <v>160000</v>
      </c>
      <c r="C28" s="1"/>
      <c r="D28" s="1"/>
    </row>
    <row r="29" spans="1:4" ht="20.399999999999999" x14ac:dyDescent="0.35">
      <c r="A29" s="78" t="s">
        <v>118</v>
      </c>
      <c r="B29" s="79">
        <v>7500</v>
      </c>
      <c r="C29" s="1"/>
      <c r="D29" s="1"/>
    </row>
    <row r="30" spans="1:4" ht="20.399999999999999" x14ac:dyDescent="0.35">
      <c r="A30" s="1"/>
      <c r="B30" s="1"/>
      <c r="C30" s="1"/>
      <c r="D30" s="1"/>
    </row>
    <row r="31" spans="1:4" ht="20.399999999999999" x14ac:dyDescent="0.35">
      <c r="A31" s="80" t="s">
        <v>119</v>
      </c>
      <c r="B31" s="1"/>
      <c r="C31" s="1"/>
      <c r="D31" s="1"/>
    </row>
  </sheetData>
  <mergeCells count="2">
    <mergeCell ref="A9:B9"/>
    <mergeCell ref="A27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L104"/>
  <sheetViews>
    <sheetView showGridLines="0" tabSelected="1" workbookViewId="0">
      <pane ySplit="4" topLeftCell="A95" activePane="bottomLeft" state="frozen"/>
      <selection pane="bottomLeft" activeCell="H112" sqref="H112"/>
    </sheetView>
  </sheetViews>
  <sheetFormatPr defaultRowHeight="15" x14ac:dyDescent="0.3"/>
  <cols>
    <col min="1" max="1" width="16" style="22" customWidth="1"/>
    <col min="2" max="2" width="27.77734375" style="22" customWidth="1"/>
    <col min="3" max="3" width="11.88671875" style="22" bestFit="1" customWidth="1"/>
    <col min="4" max="4" width="8.88671875" style="22"/>
    <col min="5" max="5" width="11" style="22" customWidth="1"/>
    <col min="6" max="6" width="8.109375" style="22" customWidth="1"/>
    <col min="7" max="7" width="11.44140625" style="22" customWidth="1"/>
    <col min="8" max="8" width="13.21875" style="22" customWidth="1"/>
    <col min="9" max="256" width="8.88671875" style="22"/>
    <col min="257" max="257" width="16" style="22" customWidth="1"/>
    <col min="258" max="258" width="27.77734375" style="22" customWidth="1"/>
    <col min="259" max="259" width="11.88671875" style="22" bestFit="1" customWidth="1"/>
    <col min="260" max="260" width="8.88671875" style="22"/>
    <col min="261" max="261" width="11" style="22" customWidth="1"/>
    <col min="262" max="262" width="8.109375" style="22" customWidth="1"/>
    <col min="263" max="263" width="11.44140625" style="22" customWidth="1"/>
    <col min="264" max="264" width="13.21875" style="22" customWidth="1"/>
    <col min="265" max="512" width="8.88671875" style="22"/>
    <col min="513" max="513" width="16" style="22" customWidth="1"/>
    <col min="514" max="514" width="27.77734375" style="22" customWidth="1"/>
    <col min="515" max="515" width="11.88671875" style="22" bestFit="1" customWidth="1"/>
    <col min="516" max="516" width="8.88671875" style="22"/>
    <col min="517" max="517" width="11" style="22" customWidth="1"/>
    <col min="518" max="518" width="8.109375" style="22" customWidth="1"/>
    <col min="519" max="519" width="11.44140625" style="22" customWidth="1"/>
    <col min="520" max="520" width="13.21875" style="22" customWidth="1"/>
    <col min="521" max="768" width="8.88671875" style="22"/>
    <col min="769" max="769" width="16" style="22" customWidth="1"/>
    <col min="770" max="770" width="27.77734375" style="22" customWidth="1"/>
    <col min="771" max="771" width="11.88671875" style="22" bestFit="1" customWidth="1"/>
    <col min="772" max="772" width="8.88671875" style="22"/>
    <col min="773" max="773" width="11" style="22" customWidth="1"/>
    <col min="774" max="774" width="8.109375" style="22" customWidth="1"/>
    <col min="775" max="775" width="11.44140625" style="22" customWidth="1"/>
    <col min="776" max="776" width="13.21875" style="22" customWidth="1"/>
    <col min="777" max="1024" width="8.88671875" style="22"/>
    <col min="1025" max="1025" width="16" style="22" customWidth="1"/>
    <col min="1026" max="1026" width="27.77734375" style="22" customWidth="1"/>
    <col min="1027" max="1027" width="11.88671875" style="22" bestFit="1" customWidth="1"/>
    <col min="1028" max="1028" width="8.88671875" style="22"/>
    <col min="1029" max="1029" width="11" style="22" customWidth="1"/>
    <col min="1030" max="1030" width="8.109375" style="22" customWidth="1"/>
    <col min="1031" max="1031" width="11.44140625" style="22" customWidth="1"/>
    <col min="1032" max="1032" width="13.21875" style="22" customWidth="1"/>
    <col min="1033" max="1280" width="8.88671875" style="22"/>
    <col min="1281" max="1281" width="16" style="22" customWidth="1"/>
    <col min="1282" max="1282" width="27.77734375" style="22" customWidth="1"/>
    <col min="1283" max="1283" width="11.88671875" style="22" bestFit="1" customWidth="1"/>
    <col min="1284" max="1284" width="8.88671875" style="22"/>
    <col min="1285" max="1285" width="11" style="22" customWidth="1"/>
    <col min="1286" max="1286" width="8.109375" style="22" customWidth="1"/>
    <col min="1287" max="1287" width="11.44140625" style="22" customWidth="1"/>
    <col min="1288" max="1288" width="13.21875" style="22" customWidth="1"/>
    <col min="1289" max="1536" width="8.88671875" style="22"/>
    <col min="1537" max="1537" width="16" style="22" customWidth="1"/>
    <col min="1538" max="1538" width="27.77734375" style="22" customWidth="1"/>
    <col min="1539" max="1539" width="11.88671875" style="22" bestFit="1" customWidth="1"/>
    <col min="1540" max="1540" width="8.88671875" style="22"/>
    <col min="1541" max="1541" width="11" style="22" customWidth="1"/>
    <col min="1542" max="1542" width="8.109375" style="22" customWidth="1"/>
    <col min="1543" max="1543" width="11.44140625" style="22" customWidth="1"/>
    <col min="1544" max="1544" width="13.21875" style="22" customWidth="1"/>
    <col min="1545" max="1792" width="8.88671875" style="22"/>
    <col min="1793" max="1793" width="16" style="22" customWidth="1"/>
    <col min="1794" max="1794" width="27.77734375" style="22" customWidth="1"/>
    <col min="1795" max="1795" width="11.88671875" style="22" bestFit="1" customWidth="1"/>
    <col min="1796" max="1796" width="8.88671875" style="22"/>
    <col min="1797" max="1797" width="11" style="22" customWidth="1"/>
    <col min="1798" max="1798" width="8.109375" style="22" customWidth="1"/>
    <col min="1799" max="1799" width="11.44140625" style="22" customWidth="1"/>
    <col min="1800" max="1800" width="13.21875" style="22" customWidth="1"/>
    <col min="1801" max="2048" width="8.88671875" style="22"/>
    <col min="2049" max="2049" width="16" style="22" customWidth="1"/>
    <col min="2050" max="2050" width="27.77734375" style="22" customWidth="1"/>
    <col min="2051" max="2051" width="11.88671875" style="22" bestFit="1" customWidth="1"/>
    <col min="2052" max="2052" width="8.88671875" style="22"/>
    <col min="2053" max="2053" width="11" style="22" customWidth="1"/>
    <col min="2054" max="2054" width="8.109375" style="22" customWidth="1"/>
    <col min="2055" max="2055" width="11.44140625" style="22" customWidth="1"/>
    <col min="2056" max="2056" width="13.21875" style="22" customWidth="1"/>
    <col min="2057" max="2304" width="8.88671875" style="22"/>
    <col min="2305" max="2305" width="16" style="22" customWidth="1"/>
    <col min="2306" max="2306" width="27.77734375" style="22" customWidth="1"/>
    <col min="2307" max="2307" width="11.88671875" style="22" bestFit="1" customWidth="1"/>
    <col min="2308" max="2308" width="8.88671875" style="22"/>
    <col min="2309" max="2309" width="11" style="22" customWidth="1"/>
    <col min="2310" max="2310" width="8.109375" style="22" customWidth="1"/>
    <col min="2311" max="2311" width="11.44140625" style="22" customWidth="1"/>
    <col min="2312" max="2312" width="13.21875" style="22" customWidth="1"/>
    <col min="2313" max="2560" width="8.88671875" style="22"/>
    <col min="2561" max="2561" width="16" style="22" customWidth="1"/>
    <col min="2562" max="2562" width="27.77734375" style="22" customWidth="1"/>
    <col min="2563" max="2563" width="11.88671875" style="22" bestFit="1" customWidth="1"/>
    <col min="2564" max="2564" width="8.88671875" style="22"/>
    <col min="2565" max="2565" width="11" style="22" customWidth="1"/>
    <col min="2566" max="2566" width="8.109375" style="22" customWidth="1"/>
    <col min="2567" max="2567" width="11.44140625" style="22" customWidth="1"/>
    <col min="2568" max="2568" width="13.21875" style="22" customWidth="1"/>
    <col min="2569" max="2816" width="8.88671875" style="22"/>
    <col min="2817" max="2817" width="16" style="22" customWidth="1"/>
    <col min="2818" max="2818" width="27.77734375" style="22" customWidth="1"/>
    <col min="2819" max="2819" width="11.88671875" style="22" bestFit="1" customWidth="1"/>
    <col min="2820" max="2820" width="8.88671875" style="22"/>
    <col min="2821" max="2821" width="11" style="22" customWidth="1"/>
    <col min="2822" max="2822" width="8.109375" style="22" customWidth="1"/>
    <col min="2823" max="2823" width="11.44140625" style="22" customWidth="1"/>
    <col min="2824" max="2824" width="13.21875" style="22" customWidth="1"/>
    <col min="2825" max="3072" width="8.88671875" style="22"/>
    <col min="3073" max="3073" width="16" style="22" customWidth="1"/>
    <col min="3074" max="3074" width="27.77734375" style="22" customWidth="1"/>
    <col min="3075" max="3075" width="11.88671875" style="22" bestFit="1" customWidth="1"/>
    <col min="3076" max="3076" width="8.88671875" style="22"/>
    <col min="3077" max="3077" width="11" style="22" customWidth="1"/>
    <col min="3078" max="3078" width="8.109375" style="22" customWidth="1"/>
    <col min="3079" max="3079" width="11.44140625" style="22" customWidth="1"/>
    <col min="3080" max="3080" width="13.21875" style="22" customWidth="1"/>
    <col min="3081" max="3328" width="8.88671875" style="22"/>
    <col min="3329" max="3329" width="16" style="22" customWidth="1"/>
    <col min="3330" max="3330" width="27.77734375" style="22" customWidth="1"/>
    <col min="3331" max="3331" width="11.88671875" style="22" bestFit="1" customWidth="1"/>
    <col min="3332" max="3332" width="8.88671875" style="22"/>
    <col min="3333" max="3333" width="11" style="22" customWidth="1"/>
    <col min="3334" max="3334" width="8.109375" style="22" customWidth="1"/>
    <col min="3335" max="3335" width="11.44140625" style="22" customWidth="1"/>
    <col min="3336" max="3336" width="13.21875" style="22" customWidth="1"/>
    <col min="3337" max="3584" width="8.88671875" style="22"/>
    <col min="3585" max="3585" width="16" style="22" customWidth="1"/>
    <col min="3586" max="3586" width="27.77734375" style="22" customWidth="1"/>
    <col min="3587" max="3587" width="11.88671875" style="22" bestFit="1" customWidth="1"/>
    <col min="3588" max="3588" width="8.88671875" style="22"/>
    <col min="3589" max="3589" width="11" style="22" customWidth="1"/>
    <col min="3590" max="3590" width="8.109375" style="22" customWidth="1"/>
    <col min="3591" max="3591" width="11.44140625" style="22" customWidth="1"/>
    <col min="3592" max="3592" width="13.21875" style="22" customWidth="1"/>
    <col min="3593" max="3840" width="8.88671875" style="22"/>
    <col min="3841" max="3841" width="16" style="22" customWidth="1"/>
    <col min="3842" max="3842" width="27.77734375" style="22" customWidth="1"/>
    <col min="3843" max="3843" width="11.88671875" style="22" bestFit="1" customWidth="1"/>
    <col min="3844" max="3844" width="8.88671875" style="22"/>
    <col min="3845" max="3845" width="11" style="22" customWidth="1"/>
    <col min="3846" max="3846" width="8.109375" style="22" customWidth="1"/>
    <col min="3847" max="3847" width="11.44140625" style="22" customWidth="1"/>
    <col min="3848" max="3848" width="13.21875" style="22" customWidth="1"/>
    <col min="3849" max="4096" width="8.88671875" style="22"/>
    <col min="4097" max="4097" width="16" style="22" customWidth="1"/>
    <col min="4098" max="4098" width="27.77734375" style="22" customWidth="1"/>
    <col min="4099" max="4099" width="11.88671875" style="22" bestFit="1" customWidth="1"/>
    <col min="4100" max="4100" width="8.88671875" style="22"/>
    <col min="4101" max="4101" width="11" style="22" customWidth="1"/>
    <col min="4102" max="4102" width="8.109375" style="22" customWidth="1"/>
    <col min="4103" max="4103" width="11.44140625" style="22" customWidth="1"/>
    <col min="4104" max="4104" width="13.21875" style="22" customWidth="1"/>
    <col min="4105" max="4352" width="8.88671875" style="22"/>
    <col min="4353" max="4353" width="16" style="22" customWidth="1"/>
    <col min="4354" max="4354" width="27.77734375" style="22" customWidth="1"/>
    <col min="4355" max="4355" width="11.88671875" style="22" bestFit="1" customWidth="1"/>
    <col min="4356" max="4356" width="8.88671875" style="22"/>
    <col min="4357" max="4357" width="11" style="22" customWidth="1"/>
    <col min="4358" max="4358" width="8.109375" style="22" customWidth="1"/>
    <col min="4359" max="4359" width="11.44140625" style="22" customWidth="1"/>
    <col min="4360" max="4360" width="13.21875" style="22" customWidth="1"/>
    <col min="4361" max="4608" width="8.88671875" style="22"/>
    <col min="4609" max="4609" width="16" style="22" customWidth="1"/>
    <col min="4610" max="4610" width="27.77734375" style="22" customWidth="1"/>
    <col min="4611" max="4611" width="11.88671875" style="22" bestFit="1" customWidth="1"/>
    <col min="4612" max="4612" width="8.88671875" style="22"/>
    <col min="4613" max="4613" width="11" style="22" customWidth="1"/>
    <col min="4614" max="4614" width="8.109375" style="22" customWidth="1"/>
    <col min="4615" max="4615" width="11.44140625" style="22" customWidth="1"/>
    <col min="4616" max="4616" width="13.21875" style="22" customWidth="1"/>
    <col min="4617" max="4864" width="8.88671875" style="22"/>
    <col min="4865" max="4865" width="16" style="22" customWidth="1"/>
    <col min="4866" max="4866" width="27.77734375" style="22" customWidth="1"/>
    <col min="4867" max="4867" width="11.88671875" style="22" bestFit="1" customWidth="1"/>
    <col min="4868" max="4868" width="8.88671875" style="22"/>
    <col min="4869" max="4869" width="11" style="22" customWidth="1"/>
    <col min="4870" max="4870" width="8.109375" style="22" customWidth="1"/>
    <col min="4871" max="4871" width="11.44140625" style="22" customWidth="1"/>
    <col min="4872" max="4872" width="13.21875" style="22" customWidth="1"/>
    <col min="4873" max="5120" width="8.88671875" style="22"/>
    <col min="5121" max="5121" width="16" style="22" customWidth="1"/>
    <col min="5122" max="5122" width="27.77734375" style="22" customWidth="1"/>
    <col min="5123" max="5123" width="11.88671875" style="22" bestFit="1" customWidth="1"/>
    <col min="5124" max="5124" width="8.88671875" style="22"/>
    <col min="5125" max="5125" width="11" style="22" customWidth="1"/>
    <col min="5126" max="5126" width="8.109375" style="22" customWidth="1"/>
    <col min="5127" max="5127" width="11.44140625" style="22" customWidth="1"/>
    <col min="5128" max="5128" width="13.21875" style="22" customWidth="1"/>
    <col min="5129" max="5376" width="8.88671875" style="22"/>
    <col min="5377" max="5377" width="16" style="22" customWidth="1"/>
    <col min="5378" max="5378" width="27.77734375" style="22" customWidth="1"/>
    <col min="5379" max="5379" width="11.88671875" style="22" bestFit="1" customWidth="1"/>
    <col min="5380" max="5380" width="8.88671875" style="22"/>
    <col min="5381" max="5381" width="11" style="22" customWidth="1"/>
    <col min="5382" max="5382" width="8.109375" style="22" customWidth="1"/>
    <col min="5383" max="5383" width="11.44140625" style="22" customWidth="1"/>
    <col min="5384" max="5384" width="13.21875" style="22" customWidth="1"/>
    <col min="5385" max="5632" width="8.88671875" style="22"/>
    <col min="5633" max="5633" width="16" style="22" customWidth="1"/>
    <col min="5634" max="5634" width="27.77734375" style="22" customWidth="1"/>
    <col min="5635" max="5635" width="11.88671875" style="22" bestFit="1" customWidth="1"/>
    <col min="5636" max="5636" width="8.88671875" style="22"/>
    <col min="5637" max="5637" width="11" style="22" customWidth="1"/>
    <col min="5638" max="5638" width="8.109375" style="22" customWidth="1"/>
    <col min="5639" max="5639" width="11.44140625" style="22" customWidth="1"/>
    <col min="5640" max="5640" width="13.21875" style="22" customWidth="1"/>
    <col min="5641" max="5888" width="8.88671875" style="22"/>
    <col min="5889" max="5889" width="16" style="22" customWidth="1"/>
    <col min="5890" max="5890" width="27.77734375" style="22" customWidth="1"/>
    <col min="5891" max="5891" width="11.88671875" style="22" bestFit="1" customWidth="1"/>
    <col min="5892" max="5892" width="8.88671875" style="22"/>
    <col min="5893" max="5893" width="11" style="22" customWidth="1"/>
    <col min="5894" max="5894" width="8.109375" style="22" customWidth="1"/>
    <col min="5895" max="5895" width="11.44140625" style="22" customWidth="1"/>
    <col min="5896" max="5896" width="13.21875" style="22" customWidth="1"/>
    <col min="5897" max="6144" width="8.88671875" style="22"/>
    <col min="6145" max="6145" width="16" style="22" customWidth="1"/>
    <col min="6146" max="6146" width="27.77734375" style="22" customWidth="1"/>
    <col min="6147" max="6147" width="11.88671875" style="22" bestFit="1" customWidth="1"/>
    <col min="6148" max="6148" width="8.88671875" style="22"/>
    <col min="6149" max="6149" width="11" style="22" customWidth="1"/>
    <col min="6150" max="6150" width="8.109375" style="22" customWidth="1"/>
    <col min="6151" max="6151" width="11.44140625" style="22" customWidth="1"/>
    <col min="6152" max="6152" width="13.21875" style="22" customWidth="1"/>
    <col min="6153" max="6400" width="8.88671875" style="22"/>
    <col min="6401" max="6401" width="16" style="22" customWidth="1"/>
    <col min="6402" max="6402" width="27.77734375" style="22" customWidth="1"/>
    <col min="6403" max="6403" width="11.88671875" style="22" bestFit="1" customWidth="1"/>
    <col min="6404" max="6404" width="8.88671875" style="22"/>
    <col min="6405" max="6405" width="11" style="22" customWidth="1"/>
    <col min="6406" max="6406" width="8.109375" style="22" customWidth="1"/>
    <col min="6407" max="6407" width="11.44140625" style="22" customWidth="1"/>
    <col min="6408" max="6408" width="13.21875" style="22" customWidth="1"/>
    <col min="6409" max="6656" width="8.88671875" style="22"/>
    <col min="6657" max="6657" width="16" style="22" customWidth="1"/>
    <col min="6658" max="6658" width="27.77734375" style="22" customWidth="1"/>
    <col min="6659" max="6659" width="11.88671875" style="22" bestFit="1" customWidth="1"/>
    <col min="6660" max="6660" width="8.88671875" style="22"/>
    <col min="6661" max="6661" width="11" style="22" customWidth="1"/>
    <col min="6662" max="6662" width="8.109375" style="22" customWidth="1"/>
    <col min="6663" max="6663" width="11.44140625" style="22" customWidth="1"/>
    <col min="6664" max="6664" width="13.21875" style="22" customWidth="1"/>
    <col min="6665" max="6912" width="8.88671875" style="22"/>
    <col min="6913" max="6913" width="16" style="22" customWidth="1"/>
    <col min="6914" max="6914" width="27.77734375" style="22" customWidth="1"/>
    <col min="6915" max="6915" width="11.88671875" style="22" bestFit="1" customWidth="1"/>
    <col min="6916" max="6916" width="8.88671875" style="22"/>
    <col min="6917" max="6917" width="11" style="22" customWidth="1"/>
    <col min="6918" max="6918" width="8.109375" style="22" customWidth="1"/>
    <col min="6919" max="6919" width="11.44140625" style="22" customWidth="1"/>
    <col min="6920" max="6920" width="13.21875" style="22" customWidth="1"/>
    <col min="6921" max="7168" width="8.88671875" style="22"/>
    <col min="7169" max="7169" width="16" style="22" customWidth="1"/>
    <col min="7170" max="7170" width="27.77734375" style="22" customWidth="1"/>
    <col min="7171" max="7171" width="11.88671875" style="22" bestFit="1" customWidth="1"/>
    <col min="7172" max="7172" width="8.88671875" style="22"/>
    <col min="7173" max="7173" width="11" style="22" customWidth="1"/>
    <col min="7174" max="7174" width="8.109375" style="22" customWidth="1"/>
    <col min="7175" max="7175" width="11.44140625" style="22" customWidth="1"/>
    <col min="7176" max="7176" width="13.21875" style="22" customWidth="1"/>
    <col min="7177" max="7424" width="8.88671875" style="22"/>
    <col min="7425" max="7425" width="16" style="22" customWidth="1"/>
    <col min="7426" max="7426" width="27.77734375" style="22" customWidth="1"/>
    <col min="7427" max="7427" width="11.88671875" style="22" bestFit="1" customWidth="1"/>
    <col min="7428" max="7428" width="8.88671875" style="22"/>
    <col min="7429" max="7429" width="11" style="22" customWidth="1"/>
    <col min="7430" max="7430" width="8.109375" style="22" customWidth="1"/>
    <col min="7431" max="7431" width="11.44140625" style="22" customWidth="1"/>
    <col min="7432" max="7432" width="13.21875" style="22" customWidth="1"/>
    <col min="7433" max="7680" width="8.88671875" style="22"/>
    <col min="7681" max="7681" width="16" style="22" customWidth="1"/>
    <col min="7682" max="7682" width="27.77734375" style="22" customWidth="1"/>
    <col min="7683" max="7683" width="11.88671875" style="22" bestFit="1" customWidth="1"/>
    <col min="7684" max="7684" width="8.88671875" style="22"/>
    <col min="7685" max="7685" width="11" style="22" customWidth="1"/>
    <col min="7686" max="7686" width="8.109375" style="22" customWidth="1"/>
    <col min="7687" max="7687" width="11.44140625" style="22" customWidth="1"/>
    <col min="7688" max="7688" width="13.21875" style="22" customWidth="1"/>
    <col min="7689" max="7936" width="8.88671875" style="22"/>
    <col min="7937" max="7937" width="16" style="22" customWidth="1"/>
    <col min="7938" max="7938" width="27.77734375" style="22" customWidth="1"/>
    <col min="7939" max="7939" width="11.88671875" style="22" bestFit="1" customWidth="1"/>
    <col min="7940" max="7940" width="8.88671875" style="22"/>
    <col min="7941" max="7941" width="11" style="22" customWidth="1"/>
    <col min="7942" max="7942" width="8.109375" style="22" customWidth="1"/>
    <col min="7943" max="7943" width="11.44140625" style="22" customWidth="1"/>
    <col min="7944" max="7944" width="13.21875" style="22" customWidth="1"/>
    <col min="7945" max="8192" width="8.88671875" style="22"/>
    <col min="8193" max="8193" width="16" style="22" customWidth="1"/>
    <col min="8194" max="8194" width="27.77734375" style="22" customWidth="1"/>
    <col min="8195" max="8195" width="11.88671875" style="22" bestFit="1" customWidth="1"/>
    <col min="8196" max="8196" width="8.88671875" style="22"/>
    <col min="8197" max="8197" width="11" style="22" customWidth="1"/>
    <col min="8198" max="8198" width="8.109375" style="22" customWidth="1"/>
    <col min="8199" max="8199" width="11.44140625" style="22" customWidth="1"/>
    <col min="8200" max="8200" width="13.21875" style="22" customWidth="1"/>
    <col min="8201" max="8448" width="8.88671875" style="22"/>
    <col min="8449" max="8449" width="16" style="22" customWidth="1"/>
    <col min="8450" max="8450" width="27.77734375" style="22" customWidth="1"/>
    <col min="8451" max="8451" width="11.88671875" style="22" bestFit="1" customWidth="1"/>
    <col min="8452" max="8452" width="8.88671875" style="22"/>
    <col min="8453" max="8453" width="11" style="22" customWidth="1"/>
    <col min="8454" max="8454" width="8.109375" style="22" customWidth="1"/>
    <col min="8455" max="8455" width="11.44140625" style="22" customWidth="1"/>
    <col min="8456" max="8456" width="13.21875" style="22" customWidth="1"/>
    <col min="8457" max="8704" width="8.88671875" style="22"/>
    <col min="8705" max="8705" width="16" style="22" customWidth="1"/>
    <col min="8706" max="8706" width="27.77734375" style="22" customWidth="1"/>
    <col min="8707" max="8707" width="11.88671875" style="22" bestFit="1" customWidth="1"/>
    <col min="8708" max="8708" width="8.88671875" style="22"/>
    <col min="8709" max="8709" width="11" style="22" customWidth="1"/>
    <col min="8710" max="8710" width="8.109375" style="22" customWidth="1"/>
    <col min="8711" max="8711" width="11.44140625" style="22" customWidth="1"/>
    <col min="8712" max="8712" width="13.21875" style="22" customWidth="1"/>
    <col min="8713" max="8960" width="8.88671875" style="22"/>
    <col min="8961" max="8961" width="16" style="22" customWidth="1"/>
    <col min="8962" max="8962" width="27.77734375" style="22" customWidth="1"/>
    <col min="8963" max="8963" width="11.88671875" style="22" bestFit="1" customWidth="1"/>
    <col min="8964" max="8964" width="8.88671875" style="22"/>
    <col min="8965" max="8965" width="11" style="22" customWidth="1"/>
    <col min="8966" max="8966" width="8.109375" style="22" customWidth="1"/>
    <col min="8967" max="8967" width="11.44140625" style="22" customWidth="1"/>
    <col min="8968" max="8968" width="13.21875" style="22" customWidth="1"/>
    <col min="8969" max="9216" width="8.88671875" style="22"/>
    <col min="9217" max="9217" width="16" style="22" customWidth="1"/>
    <col min="9218" max="9218" width="27.77734375" style="22" customWidth="1"/>
    <col min="9219" max="9219" width="11.88671875" style="22" bestFit="1" customWidth="1"/>
    <col min="9220" max="9220" width="8.88671875" style="22"/>
    <col min="9221" max="9221" width="11" style="22" customWidth="1"/>
    <col min="9222" max="9222" width="8.109375" style="22" customWidth="1"/>
    <col min="9223" max="9223" width="11.44140625" style="22" customWidth="1"/>
    <col min="9224" max="9224" width="13.21875" style="22" customWidth="1"/>
    <col min="9225" max="9472" width="8.88671875" style="22"/>
    <col min="9473" max="9473" width="16" style="22" customWidth="1"/>
    <col min="9474" max="9474" width="27.77734375" style="22" customWidth="1"/>
    <col min="9475" max="9475" width="11.88671875" style="22" bestFit="1" customWidth="1"/>
    <col min="9476" max="9476" width="8.88671875" style="22"/>
    <col min="9477" max="9477" width="11" style="22" customWidth="1"/>
    <col min="9478" max="9478" width="8.109375" style="22" customWidth="1"/>
    <col min="9479" max="9479" width="11.44140625" style="22" customWidth="1"/>
    <col min="9480" max="9480" width="13.21875" style="22" customWidth="1"/>
    <col min="9481" max="9728" width="8.88671875" style="22"/>
    <col min="9729" max="9729" width="16" style="22" customWidth="1"/>
    <col min="9730" max="9730" width="27.77734375" style="22" customWidth="1"/>
    <col min="9731" max="9731" width="11.88671875" style="22" bestFit="1" customWidth="1"/>
    <col min="9732" max="9732" width="8.88671875" style="22"/>
    <col min="9733" max="9733" width="11" style="22" customWidth="1"/>
    <col min="9734" max="9734" width="8.109375" style="22" customWidth="1"/>
    <col min="9735" max="9735" width="11.44140625" style="22" customWidth="1"/>
    <col min="9736" max="9736" width="13.21875" style="22" customWidth="1"/>
    <col min="9737" max="9984" width="8.88671875" style="22"/>
    <col min="9985" max="9985" width="16" style="22" customWidth="1"/>
    <col min="9986" max="9986" width="27.77734375" style="22" customWidth="1"/>
    <col min="9987" max="9987" width="11.88671875" style="22" bestFit="1" customWidth="1"/>
    <col min="9988" max="9988" width="8.88671875" style="22"/>
    <col min="9989" max="9989" width="11" style="22" customWidth="1"/>
    <col min="9990" max="9990" width="8.109375" style="22" customWidth="1"/>
    <col min="9991" max="9991" width="11.44140625" style="22" customWidth="1"/>
    <col min="9992" max="9992" width="13.21875" style="22" customWidth="1"/>
    <col min="9993" max="10240" width="8.88671875" style="22"/>
    <col min="10241" max="10241" width="16" style="22" customWidth="1"/>
    <col min="10242" max="10242" width="27.77734375" style="22" customWidth="1"/>
    <col min="10243" max="10243" width="11.88671875" style="22" bestFit="1" customWidth="1"/>
    <col min="10244" max="10244" width="8.88671875" style="22"/>
    <col min="10245" max="10245" width="11" style="22" customWidth="1"/>
    <col min="10246" max="10246" width="8.109375" style="22" customWidth="1"/>
    <col min="10247" max="10247" width="11.44140625" style="22" customWidth="1"/>
    <col min="10248" max="10248" width="13.21875" style="22" customWidth="1"/>
    <col min="10249" max="10496" width="8.88671875" style="22"/>
    <col min="10497" max="10497" width="16" style="22" customWidth="1"/>
    <col min="10498" max="10498" width="27.77734375" style="22" customWidth="1"/>
    <col min="10499" max="10499" width="11.88671875" style="22" bestFit="1" customWidth="1"/>
    <col min="10500" max="10500" width="8.88671875" style="22"/>
    <col min="10501" max="10501" width="11" style="22" customWidth="1"/>
    <col min="10502" max="10502" width="8.109375" style="22" customWidth="1"/>
    <col min="10503" max="10503" width="11.44140625" style="22" customWidth="1"/>
    <col min="10504" max="10504" width="13.21875" style="22" customWidth="1"/>
    <col min="10505" max="10752" width="8.88671875" style="22"/>
    <col min="10753" max="10753" width="16" style="22" customWidth="1"/>
    <col min="10754" max="10754" width="27.77734375" style="22" customWidth="1"/>
    <col min="10755" max="10755" width="11.88671875" style="22" bestFit="1" customWidth="1"/>
    <col min="10756" max="10756" width="8.88671875" style="22"/>
    <col min="10757" max="10757" width="11" style="22" customWidth="1"/>
    <col min="10758" max="10758" width="8.109375" style="22" customWidth="1"/>
    <col min="10759" max="10759" width="11.44140625" style="22" customWidth="1"/>
    <col min="10760" max="10760" width="13.21875" style="22" customWidth="1"/>
    <col min="10761" max="11008" width="8.88671875" style="22"/>
    <col min="11009" max="11009" width="16" style="22" customWidth="1"/>
    <col min="11010" max="11010" width="27.77734375" style="22" customWidth="1"/>
    <col min="11011" max="11011" width="11.88671875" style="22" bestFit="1" customWidth="1"/>
    <col min="11012" max="11012" width="8.88671875" style="22"/>
    <col min="11013" max="11013" width="11" style="22" customWidth="1"/>
    <col min="11014" max="11014" width="8.109375" style="22" customWidth="1"/>
    <col min="11015" max="11015" width="11.44140625" style="22" customWidth="1"/>
    <col min="11016" max="11016" width="13.21875" style="22" customWidth="1"/>
    <col min="11017" max="11264" width="8.88671875" style="22"/>
    <col min="11265" max="11265" width="16" style="22" customWidth="1"/>
    <col min="11266" max="11266" width="27.77734375" style="22" customWidth="1"/>
    <col min="11267" max="11267" width="11.88671875" style="22" bestFit="1" customWidth="1"/>
    <col min="11268" max="11268" width="8.88671875" style="22"/>
    <col min="11269" max="11269" width="11" style="22" customWidth="1"/>
    <col min="11270" max="11270" width="8.109375" style="22" customWidth="1"/>
    <col min="11271" max="11271" width="11.44140625" style="22" customWidth="1"/>
    <col min="11272" max="11272" width="13.21875" style="22" customWidth="1"/>
    <col min="11273" max="11520" width="8.88671875" style="22"/>
    <col min="11521" max="11521" width="16" style="22" customWidth="1"/>
    <col min="11522" max="11522" width="27.77734375" style="22" customWidth="1"/>
    <col min="11523" max="11523" width="11.88671875" style="22" bestFit="1" customWidth="1"/>
    <col min="11524" max="11524" width="8.88671875" style="22"/>
    <col min="11525" max="11525" width="11" style="22" customWidth="1"/>
    <col min="11526" max="11526" width="8.109375" style="22" customWidth="1"/>
    <col min="11527" max="11527" width="11.44140625" style="22" customWidth="1"/>
    <col min="11528" max="11528" width="13.21875" style="22" customWidth="1"/>
    <col min="11529" max="11776" width="8.88671875" style="22"/>
    <col min="11777" max="11777" width="16" style="22" customWidth="1"/>
    <col min="11778" max="11778" width="27.77734375" style="22" customWidth="1"/>
    <col min="11779" max="11779" width="11.88671875" style="22" bestFit="1" customWidth="1"/>
    <col min="11780" max="11780" width="8.88671875" style="22"/>
    <col min="11781" max="11781" width="11" style="22" customWidth="1"/>
    <col min="11782" max="11782" width="8.109375" style="22" customWidth="1"/>
    <col min="11783" max="11783" width="11.44140625" style="22" customWidth="1"/>
    <col min="11784" max="11784" width="13.21875" style="22" customWidth="1"/>
    <col min="11785" max="12032" width="8.88671875" style="22"/>
    <col min="12033" max="12033" width="16" style="22" customWidth="1"/>
    <col min="12034" max="12034" width="27.77734375" style="22" customWidth="1"/>
    <col min="12035" max="12035" width="11.88671875" style="22" bestFit="1" customWidth="1"/>
    <col min="12036" max="12036" width="8.88671875" style="22"/>
    <col min="12037" max="12037" width="11" style="22" customWidth="1"/>
    <col min="12038" max="12038" width="8.109375" style="22" customWidth="1"/>
    <col min="12039" max="12039" width="11.44140625" style="22" customWidth="1"/>
    <col min="12040" max="12040" width="13.21875" style="22" customWidth="1"/>
    <col min="12041" max="12288" width="8.88671875" style="22"/>
    <col min="12289" max="12289" width="16" style="22" customWidth="1"/>
    <col min="12290" max="12290" width="27.77734375" style="22" customWidth="1"/>
    <col min="12291" max="12291" width="11.88671875" style="22" bestFit="1" customWidth="1"/>
    <col min="12292" max="12292" width="8.88671875" style="22"/>
    <col min="12293" max="12293" width="11" style="22" customWidth="1"/>
    <col min="12294" max="12294" width="8.109375" style="22" customWidth="1"/>
    <col min="12295" max="12295" width="11.44140625" style="22" customWidth="1"/>
    <col min="12296" max="12296" width="13.21875" style="22" customWidth="1"/>
    <col min="12297" max="12544" width="8.88671875" style="22"/>
    <col min="12545" max="12545" width="16" style="22" customWidth="1"/>
    <col min="12546" max="12546" width="27.77734375" style="22" customWidth="1"/>
    <col min="12547" max="12547" width="11.88671875" style="22" bestFit="1" customWidth="1"/>
    <col min="12548" max="12548" width="8.88671875" style="22"/>
    <col min="12549" max="12549" width="11" style="22" customWidth="1"/>
    <col min="12550" max="12550" width="8.109375" style="22" customWidth="1"/>
    <col min="12551" max="12551" width="11.44140625" style="22" customWidth="1"/>
    <col min="12552" max="12552" width="13.21875" style="22" customWidth="1"/>
    <col min="12553" max="12800" width="8.88671875" style="22"/>
    <col min="12801" max="12801" width="16" style="22" customWidth="1"/>
    <col min="12802" max="12802" width="27.77734375" style="22" customWidth="1"/>
    <col min="12803" max="12803" width="11.88671875" style="22" bestFit="1" customWidth="1"/>
    <col min="12804" max="12804" width="8.88671875" style="22"/>
    <col min="12805" max="12805" width="11" style="22" customWidth="1"/>
    <col min="12806" max="12806" width="8.109375" style="22" customWidth="1"/>
    <col min="12807" max="12807" width="11.44140625" style="22" customWidth="1"/>
    <col min="12808" max="12808" width="13.21875" style="22" customWidth="1"/>
    <col min="12809" max="13056" width="8.88671875" style="22"/>
    <col min="13057" max="13057" width="16" style="22" customWidth="1"/>
    <col min="13058" max="13058" width="27.77734375" style="22" customWidth="1"/>
    <col min="13059" max="13059" width="11.88671875" style="22" bestFit="1" customWidth="1"/>
    <col min="13060" max="13060" width="8.88671875" style="22"/>
    <col min="13061" max="13061" width="11" style="22" customWidth="1"/>
    <col min="13062" max="13062" width="8.109375" style="22" customWidth="1"/>
    <col min="13063" max="13063" width="11.44140625" style="22" customWidth="1"/>
    <col min="13064" max="13064" width="13.21875" style="22" customWidth="1"/>
    <col min="13065" max="13312" width="8.88671875" style="22"/>
    <col min="13313" max="13313" width="16" style="22" customWidth="1"/>
    <col min="13314" max="13314" width="27.77734375" style="22" customWidth="1"/>
    <col min="13315" max="13315" width="11.88671875" style="22" bestFit="1" customWidth="1"/>
    <col min="13316" max="13316" width="8.88671875" style="22"/>
    <col min="13317" max="13317" width="11" style="22" customWidth="1"/>
    <col min="13318" max="13318" width="8.109375" style="22" customWidth="1"/>
    <col min="13319" max="13319" width="11.44140625" style="22" customWidth="1"/>
    <col min="13320" max="13320" width="13.21875" style="22" customWidth="1"/>
    <col min="13321" max="13568" width="8.88671875" style="22"/>
    <col min="13569" max="13569" width="16" style="22" customWidth="1"/>
    <col min="13570" max="13570" width="27.77734375" style="22" customWidth="1"/>
    <col min="13571" max="13571" width="11.88671875" style="22" bestFit="1" customWidth="1"/>
    <col min="13572" max="13572" width="8.88671875" style="22"/>
    <col min="13573" max="13573" width="11" style="22" customWidth="1"/>
    <col min="13574" max="13574" width="8.109375" style="22" customWidth="1"/>
    <col min="13575" max="13575" width="11.44140625" style="22" customWidth="1"/>
    <col min="13576" max="13576" width="13.21875" style="22" customWidth="1"/>
    <col min="13577" max="13824" width="8.88671875" style="22"/>
    <col min="13825" max="13825" width="16" style="22" customWidth="1"/>
    <col min="13826" max="13826" width="27.77734375" style="22" customWidth="1"/>
    <col min="13827" max="13827" width="11.88671875" style="22" bestFit="1" customWidth="1"/>
    <col min="13828" max="13828" width="8.88671875" style="22"/>
    <col min="13829" max="13829" width="11" style="22" customWidth="1"/>
    <col min="13830" max="13830" width="8.109375" style="22" customWidth="1"/>
    <col min="13831" max="13831" width="11.44140625" style="22" customWidth="1"/>
    <col min="13832" max="13832" width="13.21875" style="22" customWidth="1"/>
    <col min="13833" max="14080" width="8.88671875" style="22"/>
    <col min="14081" max="14081" width="16" style="22" customWidth="1"/>
    <col min="14082" max="14082" width="27.77734375" style="22" customWidth="1"/>
    <col min="14083" max="14083" width="11.88671875" style="22" bestFit="1" customWidth="1"/>
    <col min="14084" max="14084" width="8.88671875" style="22"/>
    <col min="14085" max="14085" width="11" style="22" customWidth="1"/>
    <col min="14086" max="14086" width="8.109375" style="22" customWidth="1"/>
    <col min="14087" max="14087" width="11.44140625" style="22" customWidth="1"/>
    <col min="14088" max="14088" width="13.21875" style="22" customWidth="1"/>
    <col min="14089" max="14336" width="8.88671875" style="22"/>
    <col min="14337" max="14337" width="16" style="22" customWidth="1"/>
    <col min="14338" max="14338" width="27.77734375" style="22" customWidth="1"/>
    <col min="14339" max="14339" width="11.88671875" style="22" bestFit="1" customWidth="1"/>
    <col min="14340" max="14340" width="8.88671875" style="22"/>
    <col min="14341" max="14341" width="11" style="22" customWidth="1"/>
    <col min="14342" max="14342" width="8.109375" style="22" customWidth="1"/>
    <col min="14343" max="14343" width="11.44140625" style="22" customWidth="1"/>
    <col min="14344" max="14344" width="13.21875" style="22" customWidth="1"/>
    <col min="14345" max="14592" width="8.88671875" style="22"/>
    <col min="14593" max="14593" width="16" style="22" customWidth="1"/>
    <col min="14594" max="14594" width="27.77734375" style="22" customWidth="1"/>
    <col min="14595" max="14595" width="11.88671875" style="22" bestFit="1" customWidth="1"/>
    <col min="14596" max="14596" width="8.88671875" style="22"/>
    <col min="14597" max="14597" width="11" style="22" customWidth="1"/>
    <col min="14598" max="14598" width="8.109375" style="22" customWidth="1"/>
    <col min="14599" max="14599" width="11.44140625" style="22" customWidth="1"/>
    <col min="14600" max="14600" width="13.21875" style="22" customWidth="1"/>
    <col min="14601" max="14848" width="8.88671875" style="22"/>
    <col min="14849" max="14849" width="16" style="22" customWidth="1"/>
    <col min="14850" max="14850" width="27.77734375" style="22" customWidth="1"/>
    <col min="14851" max="14851" width="11.88671875" style="22" bestFit="1" customWidth="1"/>
    <col min="14852" max="14852" width="8.88671875" style="22"/>
    <col min="14853" max="14853" width="11" style="22" customWidth="1"/>
    <col min="14854" max="14854" width="8.109375" style="22" customWidth="1"/>
    <col min="14855" max="14855" width="11.44140625" style="22" customWidth="1"/>
    <col min="14856" max="14856" width="13.21875" style="22" customWidth="1"/>
    <col min="14857" max="15104" width="8.88671875" style="22"/>
    <col min="15105" max="15105" width="16" style="22" customWidth="1"/>
    <col min="15106" max="15106" width="27.77734375" style="22" customWidth="1"/>
    <col min="15107" max="15107" width="11.88671875" style="22" bestFit="1" customWidth="1"/>
    <col min="15108" max="15108" width="8.88671875" style="22"/>
    <col min="15109" max="15109" width="11" style="22" customWidth="1"/>
    <col min="15110" max="15110" width="8.109375" style="22" customWidth="1"/>
    <col min="15111" max="15111" width="11.44140625" style="22" customWidth="1"/>
    <col min="15112" max="15112" width="13.21875" style="22" customWidth="1"/>
    <col min="15113" max="15360" width="8.88671875" style="22"/>
    <col min="15361" max="15361" width="16" style="22" customWidth="1"/>
    <col min="15362" max="15362" width="27.77734375" style="22" customWidth="1"/>
    <col min="15363" max="15363" width="11.88671875" style="22" bestFit="1" customWidth="1"/>
    <col min="15364" max="15364" width="8.88671875" style="22"/>
    <col min="15365" max="15365" width="11" style="22" customWidth="1"/>
    <col min="15366" max="15366" width="8.109375" style="22" customWidth="1"/>
    <col min="15367" max="15367" width="11.44140625" style="22" customWidth="1"/>
    <col min="15368" max="15368" width="13.21875" style="22" customWidth="1"/>
    <col min="15369" max="15616" width="8.88671875" style="22"/>
    <col min="15617" max="15617" width="16" style="22" customWidth="1"/>
    <col min="15618" max="15618" width="27.77734375" style="22" customWidth="1"/>
    <col min="15619" max="15619" width="11.88671875" style="22" bestFit="1" customWidth="1"/>
    <col min="15620" max="15620" width="8.88671875" style="22"/>
    <col min="15621" max="15621" width="11" style="22" customWidth="1"/>
    <col min="15622" max="15622" width="8.109375" style="22" customWidth="1"/>
    <col min="15623" max="15623" width="11.44140625" style="22" customWidth="1"/>
    <col min="15624" max="15624" width="13.21875" style="22" customWidth="1"/>
    <col min="15625" max="15872" width="8.88671875" style="22"/>
    <col min="15873" max="15873" width="16" style="22" customWidth="1"/>
    <col min="15874" max="15874" width="27.77734375" style="22" customWidth="1"/>
    <col min="15875" max="15875" width="11.88671875" style="22" bestFit="1" customWidth="1"/>
    <col min="15876" max="15876" width="8.88671875" style="22"/>
    <col min="15877" max="15877" width="11" style="22" customWidth="1"/>
    <col min="15878" max="15878" width="8.109375" style="22" customWidth="1"/>
    <col min="15879" max="15879" width="11.44140625" style="22" customWidth="1"/>
    <col min="15880" max="15880" width="13.21875" style="22" customWidth="1"/>
    <col min="15881" max="16128" width="8.88671875" style="22"/>
    <col min="16129" max="16129" width="16" style="22" customWidth="1"/>
    <col min="16130" max="16130" width="27.77734375" style="22" customWidth="1"/>
    <col min="16131" max="16131" width="11.88671875" style="22" bestFit="1" customWidth="1"/>
    <col min="16132" max="16132" width="8.88671875" style="22"/>
    <col min="16133" max="16133" width="11" style="22" customWidth="1"/>
    <col min="16134" max="16134" width="8.109375" style="22" customWidth="1"/>
    <col min="16135" max="16135" width="11.44140625" style="22" customWidth="1"/>
    <col min="16136" max="16136" width="13.21875" style="22" customWidth="1"/>
    <col min="16137" max="16384" width="8.88671875" style="22"/>
  </cols>
  <sheetData>
    <row r="1" spans="1:10" ht="20.399999999999999" x14ac:dyDescent="0.55000000000000004">
      <c r="A1" s="81">
        <v>5</v>
      </c>
      <c r="B1" s="82">
        <v>-6</v>
      </c>
      <c r="C1" s="83">
        <v>50</v>
      </c>
      <c r="D1" s="82">
        <v>4545.4549999999999</v>
      </c>
    </row>
    <row r="2" spans="1:10" ht="20.399999999999999" x14ac:dyDescent="0.55000000000000004">
      <c r="A2" s="81">
        <v>6</v>
      </c>
      <c r="B2" s="82">
        <v>12</v>
      </c>
      <c r="C2" s="83">
        <v>45</v>
      </c>
      <c r="D2" s="82" t="s">
        <v>126</v>
      </c>
      <c r="F2" s="22">
        <f>AVERAGE(B2:C2)</f>
        <v>28.5</v>
      </c>
    </row>
    <row r="3" spans="1:10" ht="20.399999999999999" x14ac:dyDescent="0.55000000000000004">
      <c r="A3" s="81">
        <v>10</v>
      </c>
      <c r="B3" s="82">
        <v>2</v>
      </c>
      <c r="C3" s="83">
        <v>5.55</v>
      </c>
      <c r="D3" s="82"/>
    </row>
    <row r="4" spans="1:10" ht="20.399999999999999" x14ac:dyDescent="0.55000000000000004">
      <c r="A4" s="81">
        <v>20</v>
      </c>
      <c r="B4" s="61"/>
      <c r="C4" s="84"/>
      <c r="D4" s="61"/>
    </row>
    <row r="5" spans="1:10" ht="15.75" customHeight="1" x14ac:dyDescent="0.3"/>
    <row r="6" spans="1:10" s="28" customFormat="1" ht="24" customHeight="1" x14ac:dyDescent="0.4">
      <c r="A6" s="85" t="s">
        <v>0</v>
      </c>
      <c r="B6" s="86" t="s">
        <v>127</v>
      </c>
      <c r="C6" s="87"/>
      <c r="D6" s="87"/>
      <c r="E6" s="88"/>
      <c r="F6" s="87"/>
      <c r="G6" s="87"/>
      <c r="H6" s="87"/>
      <c r="I6" s="87"/>
      <c r="J6" s="87"/>
    </row>
    <row r="7" spans="1:10" s="28" customFormat="1" ht="17.25" customHeight="1" x14ac:dyDescent="0.3">
      <c r="A7" s="21" t="s">
        <v>23</v>
      </c>
      <c r="B7" s="21" t="s">
        <v>128</v>
      </c>
      <c r="D7" s="21" t="s">
        <v>129</v>
      </c>
    </row>
    <row r="8" spans="1:10" s="28" customFormat="1" ht="17.25" customHeight="1" x14ac:dyDescent="0.3">
      <c r="A8" s="21"/>
      <c r="B8" s="21" t="s">
        <v>130</v>
      </c>
    </row>
    <row r="9" spans="1:10" s="28" customFormat="1" ht="17.25" customHeight="1" x14ac:dyDescent="0.3">
      <c r="A9" s="21"/>
      <c r="B9" s="21" t="s">
        <v>131</v>
      </c>
      <c r="F9" s="89" t="s">
        <v>132</v>
      </c>
    </row>
    <row r="10" spans="1:10" s="28" customFormat="1" ht="15.6" x14ac:dyDescent="0.3">
      <c r="B10" s="21" t="s">
        <v>133</v>
      </c>
    </row>
    <row r="11" spans="1:10" s="28" customFormat="1" ht="15.6" x14ac:dyDescent="0.3">
      <c r="B11" s="21"/>
    </row>
    <row r="12" spans="1:10" s="25" customFormat="1" ht="17.399999999999999" x14ac:dyDescent="0.3">
      <c r="A12" s="90" t="s">
        <v>27</v>
      </c>
      <c r="B12" s="91" t="s">
        <v>28</v>
      </c>
      <c r="C12" s="165" t="s">
        <v>29</v>
      </c>
      <c r="D12" s="165"/>
      <c r="E12" s="165"/>
      <c r="F12" s="165"/>
      <c r="G12" s="165"/>
      <c r="H12" s="165"/>
    </row>
    <row r="13" spans="1:10" s="28" customFormat="1" ht="18.75" customHeight="1" x14ac:dyDescent="0.3">
      <c r="A13" s="92" t="s">
        <v>134</v>
      </c>
      <c r="B13" s="90">
        <f>ROUND(D1,3)</f>
        <v>4545.4549999999999</v>
      </c>
      <c r="C13" s="166" t="s">
        <v>135</v>
      </c>
      <c r="D13" s="166"/>
      <c r="E13" s="166"/>
      <c r="F13" s="166"/>
      <c r="G13" s="166"/>
      <c r="H13" s="166"/>
    </row>
    <row r="14" spans="1:10" s="28" customFormat="1" ht="18.75" customHeight="1" x14ac:dyDescent="0.3">
      <c r="A14" s="92" t="s">
        <v>136</v>
      </c>
      <c r="B14" s="93">
        <f>ROUND(D1,2)</f>
        <v>4545.46</v>
      </c>
      <c r="C14" s="162" t="s">
        <v>137</v>
      </c>
      <c r="D14" s="162"/>
      <c r="E14" s="162"/>
      <c r="F14" s="162"/>
      <c r="G14" s="162"/>
      <c r="H14" s="162"/>
    </row>
    <row r="15" spans="1:10" s="28" customFormat="1" ht="18.75" customHeight="1" x14ac:dyDescent="0.3">
      <c r="A15" s="92" t="s">
        <v>138</v>
      </c>
      <c r="B15" s="90">
        <f>ROUND(D1,1)</f>
        <v>4545.5</v>
      </c>
      <c r="C15" s="166" t="s">
        <v>139</v>
      </c>
      <c r="D15" s="166"/>
      <c r="E15" s="166"/>
      <c r="F15" s="166"/>
      <c r="G15" s="166"/>
      <c r="H15" s="166"/>
    </row>
    <row r="16" spans="1:10" s="28" customFormat="1" ht="18.75" customHeight="1" x14ac:dyDescent="0.3">
      <c r="A16" s="92" t="s">
        <v>140</v>
      </c>
      <c r="B16" s="93">
        <f>ROUND(D1,0)</f>
        <v>4545</v>
      </c>
      <c r="C16" s="162" t="s">
        <v>141</v>
      </c>
      <c r="D16" s="162"/>
      <c r="E16" s="162"/>
      <c r="F16" s="162"/>
      <c r="G16" s="162"/>
      <c r="H16" s="162"/>
    </row>
    <row r="17" spans="1:10" s="28" customFormat="1" ht="18.75" customHeight="1" x14ac:dyDescent="0.3">
      <c r="A17" s="92" t="s">
        <v>142</v>
      </c>
      <c r="B17" s="90">
        <f>ROUND(D1,-1)</f>
        <v>4550</v>
      </c>
      <c r="C17" s="166" t="s">
        <v>143</v>
      </c>
      <c r="D17" s="166"/>
      <c r="E17" s="166"/>
      <c r="F17" s="166"/>
      <c r="G17" s="166"/>
      <c r="H17" s="166"/>
    </row>
    <row r="18" spans="1:10" s="28" customFormat="1" ht="18.75" customHeight="1" x14ac:dyDescent="0.3">
      <c r="A18" s="92" t="s">
        <v>144</v>
      </c>
      <c r="B18" s="93">
        <f>ROUND(D1,-2)</f>
        <v>4500</v>
      </c>
      <c r="C18" s="162" t="s">
        <v>145</v>
      </c>
      <c r="D18" s="162"/>
      <c r="E18" s="162"/>
      <c r="F18" s="162"/>
      <c r="G18" s="162"/>
      <c r="H18" s="162"/>
    </row>
    <row r="19" spans="1:10" s="28" customFormat="1" ht="18.75" customHeight="1" x14ac:dyDescent="0.3">
      <c r="A19" s="92"/>
      <c r="C19" s="94"/>
      <c r="D19" s="94"/>
      <c r="E19" s="94"/>
      <c r="F19" s="94"/>
      <c r="G19" s="94"/>
      <c r="H19" s="94"/>
    </row>
    <row r="20" spans="1:10" s="28" customFormat="1" ht="18.75" customHeight="1" x14ac:dyDescent="0.3">
      <c r="A20" s="92"/>
      <c r="C20" s="94"/>
      <c r="D20" s="94"/>
      <c r="E20" s="94"/>
      <c r="F20" s="94"/>
      <c r="G20" s="94"/>
      <c r="H20" s="94"/>
    </row>
    <row r="21" spans="1:10" s="28" customFormat="1" ht="15.6" x14ac:dyDescent="0.3">
      <c r="A21" s="95"/>
      <c r="D21" s="96"/>
      <c r="G21" s="52"/>
    </row>
    <row r="22" spans="1:10" s="28" customFormat="1" ht="15.6" x14ac:dyDescent="0.3">
      <c r="C22" s="97"/>
      <c r="D22" s="98"/>
      <c r="E22" s="97"/>
      <c r="F22" s="97"/>
      <c r="G22" s="99"/>
      <c r="H22" s="97"/>
      <c r="I22" s="97"/>
    </row>
    <row r="23" spans="1:10" s="28" customFormat="1" ht="15.6" x14ac:dyDescent="0.3">
      <c r="C23" s="97"/>
      <c r="D23" s="98"/>
      <c r="E23" s="97"/>
      <c r="F23" s="97"/>
      <c r="G23" s="99"/>
      <c r="H23" s="97"/>
      <c r="I23" s="97"/>
    </row>
    <row r="24" spans="1:10" s="28" customFormat="1" ht="21" customHeight="1" x14ac:dyDescent="0.3">
      <c r="B24" s="100"/>
      <c r="C24" s="43" t="s">
        <v>146</v>
      </c>
      <c r="D24" s="96"/>
      <c r="E24" s="101"/>
      <c r="F24" s="101"/>
      <c r="G24" s="102"/>
    </row>
    <row r="25" spans="1:10" s="28" customFormat="1" ht="21" customHeight="1" x14ac:dyDescent="0.3">
      <c r="B25" s="103"/>
      <c r="C25" s="43" t="s">
        <v>147</v>
      </c>
      <c r="D25" s="96"/>
      <c r="E25" s="101"/>
      <c r="F25" s="101"/>
      <c r="G25" s="102"/>
    </row>
    <row r="26" spans="1:10" s="28" customFormat="1" ht="21" customHeight="1" x14ac:dyDescent="0.3">
      <c r="B26" s="100"/>
      <c r="C26" s="43" t="s">
        <v>148</v>
      </c>
      <c r="D26" s="96"/>
      <c r="E26" s="101"/>
      <c r="F26" s="101"/>
      <c r="G26" s="102"/>
    </row>
    <row r="27" spans="1:10" s="28" customFormat="1" ht="21" customHeight="1" x14ac:dyDescent="0.3">
      <c r="B27" s="103"/>
      <c r="C27" s="43" t="s">
        <v>149</v>
      </c>
      <c r="D27" s="96"/>
      <c r="E27" s="101"/>
      <c r="F27" s="101"/>
      <c r="G27" s="102"/>
    </row>
    <row r="28" spans="1:10" s="28" customFormat="1" ht="21" customHeight="1" x14ac:dyDescent="0.3">
      <c r="B28" s="100"/>
      <c r="C28" s="43" t="s">
        <v>150</v>
      </c>
      <c r="D28" s="96"/>
      <c r="E28" s="101"/>
      <c r="F28" s="101"/>
      <c r="G28" s="102"/>
    </row>
    <row r="29" spans="1:10" s="28" customFormat="1" ht="21" customHeight="1" x14ac:dyDescent="0.3">
      <c r="B29" s="103"/>
      <c r="C29" s="43" t="s">
        <v>151</v>
      </c>
      <c r="D29" s="96"/>
      <c r="E29" s="101"/>
      <c r="F29" s="101"/>
      <c r="G29" s="102"/>
    </row>
    <row r="30" spans="1:10" s="28" customFormat="1" ht="21" customHeight="1" x14ac:dyDescent="0.3">
      <c r="B30" s="100"/>
      <c r="C30" s="43" t="s">
        <v>152</v>
      </c>
      <c r="D30" s="96"/>
      <c r="E30" s="101"/>
      <c r="F30" s="101"/>
      <c r="G30" s="102"/>
    </row>
    <row r="31" spans="1:10" s="28" customFormat="1" ht="21" customHeight="1" x14ac:dyDescent="0.3">
      <c r="B31" s="103"/>
      <c r="C31" s="43" t="s">
        <v>153</v>
      </c>
      <c r="D31" s="96"/>
      <c r="E31" s="101"/>
      <c r="F31" s="101"/>
      <c r="G31" s="102"/>
    </row>
    <row r="32" spans="1:10" s="104" customFormat="1" ht="25.5" customHeight="1" x14ac:dyDescent="0.3">
      <c r="C32" s="28"/>
      <c r="D32" s="28"/>
      <c r="E32" s="28"/>
      <c r="F32" s="28"/>
      <c r="G32" s="28"/>
      <c r="H32" s="28"/>
      <c r="I32" s="28"/>
      <c r="J32" s="28"/>
    </row>
    <row r="33" spans="1:12" s="104" customFormat="1" ht="25.5" customHeight="1" x14ac:dyDescent="0.3">
      <c r="B33" s="105"/>
      <c r="C33" s="106"/>
      <c r="D33" s="106"/>
      <c r="E33" s="106"/>
      <c r="F33" s="106"/>
      <c r="G33" s="106"/>
      <c r="H33" s="106"/>
    </row>
    <row r="34" spans="1:12" s="104" customFormat="1" ht="21" customHeight="1" x14ac:dyDescent="0.3">
      <c r="B34" s="105" t="s">
        <v>154</v>
      </c>
      <c r="C34" s="106"/>
      <c r="D34" s="106"/>
      <c r="E34" s="106"/>
      <c r="F34" s="106"/>
      <c r="G34" s="106"/>
      <c r="H34" s="106"/>
    </row>
    <row r="35" spans="1:12" s="104" customFormat="1" ht="17.399999999999999" x14ac:dyDescent="0.3">
      <c r="A35" s="28"/>
      <c r="B35" s="107" t="s">
        <v>27</v>
      </c>
      <c r="C35" s="163" t="s">
        <v>155</v>
      </c>
      <c r="D35" s="163"/>
      <c r="E35" s="163"/>
      <c r="F35" s="163"/>
      <c r="G35" s="163"/>
      <c r="H35" s="163"/>
    </row>
    <row r="36" spans="1:12" s="28" customFormat="1" ht="18" customHeight="1" x14ac:dyDescent="0.3">
      <c r="B36" s="108" t="s">
        <v>156</v>
      </c>
      <c r="C36" s="164"/>
      <c r="D36" s="164"/>
      <c r="E36" s="164"/>
      <c r="F36" s="164"/>
      <c r="G36" s="164"/>
      <c r="H36" s="164"/>
    </row>
    <row r="37" spans="1:12" s="28" customFormat="1" ht="18" customHeight="1" x14ac:dyDescent="0.25">
      <c r="B37" s="108" t="s">
        <v>157</v>
      </c>
      <c r="C37" s="161"/>
      <c r="D37" s="161"/>
      <c r="E37" s="161"/>
      <c r="F37" s="161"/>
      <c r="G37" s="161"/>
      <c r="H37" s="161"/>
    </row>
    <row r="38" spans="1:12" s="28" customFormat="1" ht="18" customHeight="1" x14ac:dyDescent="0.3">
      <c r="B38" s="108" t="s">
        <v>158</v>
      </c>
      <c r="C38" s="160"/>
      <c r="D38" s="160"/>
      <c r="E38" s="160"/>
      <c r="F38" s="160"/>
      <c r="G38" s="160"/>
      <c r="H38" s="160"/>
    </row>
    <row r="39" spans="1:12" s="28" customFormat="1" ht="18" customHeight="1" x14ac:dyDescent="0.25">
      <c r="B39" s="108" t="s">
        <v>159</v>
      </c>
      <c r="C39" s="161"/>
      <c r="D39" s="161"/>
      <c r="E39" s="161"/>
      <c r="F39" s="161"/>
      <c r="G39" s="161"/>
      <c r="H39" s="161"/>
    </row>
    <row r="40" spans="1:12" s="28" customFormat="1" ht="18" customHeight="1" x14ac:dyDescent="0.3">
      <c r="B40" s="108" t="s">
        <v>160</v>
      </c>
      <c r="C40" s="160"/>
      <c r="D40" s="160"/>
      <c r="E40" s="160"/>
      <c r="F40" s="160"/>
      <c r="G40" s="160"/>
      <c r="H40" s="160"/>
    </row>
    <row r="41" spans="1:12" s="28" customFormat="1" ht="18" customHeight="1" x14ac:dyDescent="0.25">
      <c r="B41" s="108" t="s">
        <v>161</v>
      </c>
      <c r="C41" s="161"/>
      <c r="D41" s="161"/>
      <c r="E41" s="161"/>
      <c r="F41" s="161"/>
      <c r="G41" s="161"/>
      <c r="H41" s="161"/>
    </row>
    <row r="42" spans="1:12" s="28" customFormat="1" ht="15.6" x14ac:dyDescent="0.3">
      <c r="A42" s="95"/>
      <c r="D42" s="96"/>
      <c r="G42" s="52"/>
    </row>
    <row r="43" spans="1:12" s="28" customFormat="1" ht="17.25" customHeight="1" x14ac:dyDescent="0.3">
      <c r="A43" s="95"/>
      <c r="D43" s="96"/>
    </row>
    <row r="44" spans="1:12" s="111" customFormat="1" ht="29.4" x14ac:dyDescent="0.75">
      <c r="A44" s="109" t="s">
        <v>162</v>
      </c>
      <c r="B44" s="110"/>
      <c r="C44" s="110"/>
      <c r="D44" s="110"/>
      <c r="E44" s="110"/>
      <c r="F44" s="110"/>
    </row>
    <row r="45" spans="1:12" s="111" customFormat="1" ht="16.8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s="111" customFormat="1" ht="22.2" x14ac:dyDescent="0.5">
      <c r="A46" s="112" t="s">
        <v>163</v>
      </c>
      <c r="B46" s="112" t="s">
        <v>164</v>
      </c>
      <c r="C46" s="113" t="s">
        <v>165</v>
      </c>
      <c r="D46" s="22"/>
      <c r="E46" s="22"/>
      <c r="F46" s="22"/>
      <c r="G46" s="22"/>
      <c r="H46" s="22"/>
      <c r="I46" s="22"/>
      <c r="J46" s="22"/>
      <c r="K46" s="22"/>
      <c r="L46" s="22"/>
    </row>
    <row r="47" spans="1:12" s="111" customFormat="1" ht="19.2" x14ac:dyDescent="0.45">
      <c r="A47" s="114">
        <v>123456.789</v>
      </c>
      <c r="B47" s="115">
        <v>3</v>
      </c>
      <c r="C47" s="116" t="s">
        <v>13</v>
      </c>
      <c r="D47" s="22"/>
      <c r="E47" s="22"/>
      <c r="F47" s="22"/>
      <c r="G47" s="22"/>
      <c r="H47" s="22"/>
      <c r="I47" s="22"/>
      <c r="J47" s="22"/>
      <c r="K47" s="22"/>
      <c r="L47" s="22"/>
    </row>
    <row r="48" spans="1:12" s="111" customFormat="1" ht="19.2" x14ac:dyDescent="0.45">
      <c r="A48" s="114">
        <v>123456.789</v>
      </c>
      <c r="B48" s="115">
        <v>2</v>
      </c>
      <c r="C48" s="116"/>
      <c r="D48" s="22"/>
      <c r="E48" s="22"/>
      <c r="F48" s="22"/>
      <c r="G48" s="22"/>
      <c r="H48" s="22"/>
      <c r="I48" s="22"/>
      <c r="J48" s="22"/>
      <c r="K48" s="22"/>
      <c r="L48" s="22"/>
    </row>
    <row r="49" spans="1:12" s="111" customFormat="1" ht="19.2" x14ac:dyDescent="0.45">
      <c r="A49" s="114">
        <v>123456.789</v>
      </c>
      <c r="B49" s="115">
        <v>1</v>
      </c>
      <c r="C49" s="116"/>
      <c r="D49" s="22"/>
      <c r="E49" s="22"/>
      <c r="F49" s="22"/>
      <c r="G49" s="22"/>
      <c r="H49" s="22"/>
      <c r="I49" s="22"/>
      <c r="J49" s="22"/>
      <c r="K49" s="22"/>
      <c r="L49" s="22"/>
    </row>
    <row r="50" spans="1:12" s="111" customFormat="1" ht="19.2" x14ac:dyDescent="0.45">
      <c r="A50" s="114">
        <v>123456.789</v>
      </c>
      <c r="B50" s="115">
        <v>0</v>
      </c>
      <c r="C50" s="116"/>
      <c r="D50" s="22"/>
      <c r="E50" s="22"/>
      <c r="F50" s="22"/>
      <c r="G50" s="22"/>
      <c r="H50" s="22"/>
      <c r="I50" s="22"/>
      <c r="J50" s="22"/>
      <c r="K50" s="22"/>
      <c r="L50" s="22"/>
    </row>
    <row r="51" spans="1:12" s="111" customFormat="1" ht="19.2" x14ac:dyDescent="0.45">
      <c r="A51" s="114">
        <v>123456.789</v>
      </c>
      <c r="B51" s="115">
        <v>-1</v>
      </c>
      <c r="C51" s="116"/>
      <c r="D51" s="22"/>
      <c r="E51" s="22"/>
      <c r="F51" s="22"/>
      <c r="G51" s="22"/>
      <c r="H51" s="22"/>
      <c r="I51" s="22"/>
      <c r="J51" s="22"/>
      <c r="K51" s="22"/>
      <c r="L51" s="22"/>
    </row>
    <row r="52" spans="1:12" s="111" customFormat="1" ht="19.2" x14ac:dyDescent="0.45">
      <c r="A52" s="114">
        <v>123456.789</v>
      </c>
      <c r="B52" s="115">
        <v>-2</v>
      </c>
      <c r="C52" s="116"/>
      <c r="D52" s="22"/>
      <c r="E52" s="22"/>
      <c r="F52" s="22"/>
      <c r="G52" s="22"/>
      <c r="H52" s="22"/>
      <c r="I52" s="22"/>
      <c r="J52" s="22"/>
      <c r="K52" s="22"/>
      <c r="L52" s="22"/>
    </row>
    <row r="53" spans="1:12" s="111" customFormat="1" ht="19.2" x14ac:dyDescent="0.45">
      <c r="A53" s="114">
        <v>123456.789</v>
      </c>
      <c r="B53" s="115">
        <v>-3</v>
      </c>
      <c r="C53" s="116"/>
      <c r="D53" s="22"/>
      <c r="E53" s="22"/>
      <c r="F53" s="22"/>
      <c r="G53" s="22"/>
      <c r="H53" s="22"/>
      <c r="I53" s="22"/>
      <c r="J53" s="22"/>
      <c r="K53" s="22"/>
      <c r="L53" s="22"/>
    </row>
    <row r="54" spans="1:12" s="111" customFormat="1" ht="16.8" x14ac:dyDescent="0.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s="111" customFormat="1" ht="16.8" x14ac:dyDescent="0.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s="111" customFormat="1" ht="29.4" x14ac:dyDescent="0.75">
      <c r="A56" s="109" t="s">
        <v>166</v>
      </c>
      <c r="B56" s="110"/>
      <c r="C56" s="110"/>
      <c r="D56" s="110"/>
      <c r="E56" s="110"/>
      <c r="F56" s="110"/>
      <c r="G56" s="110"/>
    </row>
    <row r="57" spans="1:12" s="111" customFormat="1" ht="16.8" x14ac:dyDescent="0.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s="111" customFormat="1" ht="19.2" x14ac:dyDescent="0.45">
      <c r="A58" s="117" t="s">
        <v>167</v>
      </c>
      <c r="B58" s="117" t="s">
        <v>168</v>
      </c>
      <c r="C58" s="118" t="s">
        <v>169</v>
      </c>
      <c r="D58" s="118" t="s">
        <v>170</v>
      </c>
      <c r="E58" s="118" t="s">
        <v>171</v>
      </c>
      <c r="F58" s="118" t="s">
        <v>172</v>
      </c>
      <c r="G58" s="118" t="s">
        <v>173</v>
      </c>
      <c r="H58" s="22"/>
      <c r="I58" s="22"/>
      <c r="J58" s="22"/>
      <c r="K58" s="22"/>
      <c r="L58" s="22"/>
    </row>
    <row r="59" spans="1:12" s="111" customFormat="1" ht="16.8" x14ac:dyDescent="0.4">
      <c r="A59" s="56" t="s">
        <v>174</v>
      </c>
      <c r="B59" s="56" t="s">
        <v>122</v>
      </c>
      <c r="C59" s="119">
        <v>4</v>
      </c>
      <c r="D59" s="119">
        <v>7</v>
      </c>
      <c r="E59" s="119">
        <v>7</v>
      </c>
      <c r="F59" s="119">
        <v>6</v>
      </c>
      <c r="G59" s="120"/>
      <c r="H59" s="22"/>
      <c r="I59" s="22"/>
      <c r="J59" s="22"/>
      <c r="K59" s="22"/>
      <c r="L59" s="22"/>
    </row>
    <row r="60" spans="1:12" ht="15.6" x14ac:dyDescent="0.3">
      <c r="A60" s="56" t="s">
        <v>79</v>
      </c>
      <c r="B60" s="56" t="s">
        <v>123</v>
      </c>
      <c r="C60" s="119">
        <v>6</v>
      </c>
      <c r="D60" s="119">
        <v>7</v>
      </c>
      <c r="E60" s="119">
        <v>9</v>
      </c>
      <c r="F60" s="119">
        <v>5</v>
      </c>
      <c r="G60" s="120"/>
    </row>
    <row r="61" spans="1:12" ht="15.6" x14ac:dyDescent="0.3">
      <c r="A61" s="56" t="s">
        <v>175</v>
      </c>
      <c r="B61" s="56" t="s">
        <v>121</v>
      </c>
      <c r="C61" s="119">
        <v>9</v>
      </c>
      <c r="D61" s="119">
        <v>7</v>
      </c>
      <c r="E61" s="119">
        <v>8</v>
      </c>
      <c r="F61" s="119">
        <v>9</v>
      </c>
      <c r="G61" s="120"/>
    </row>
    <row r="62" spans="1:12" ht="15.6" x14ac:dyDescent="0.3">
      <c r="A62" s="56" t="s">
        <v>176</v>
      </c>
      <c r="B62" s="56" t="s">
        <v>124</v>
      </c>
      <c r="C62" s="119">
        <v>5</v>
      </c>
      <c r="D62" s="119">
        <v>9</v>
      </c>
      <c r="E62" s="119">
        <v>8</v>
      </c>
      <c r="F62" s="119">
        <v>8</v>
      </c>
      <c r="G62" s="120"/>
    </row>
    <row r="63" spans="1:12" ht="17.399999999999999" x14ac:dyDescent="0.35">
      <c r="B63" s="121" t="s">
        <v>177</v>
      </c>
      <c r="C63" s="122" t="s">
        <v>13</v>
      </c>
      <c r="D63" s="122" t="s">
        <v>13</v>
      </c>
      <c r="E63" s="122" t="s">
        <v>13</v>
      </c>
      <c r="F63" s="122" t="s">
        <v>13</v>
      </c>
    </row>
    <row r="64" spans="1:12" ht="17.399999999999999" x14ac:dyDescent="0.35">
      <c r="B64" s="121" t="s">
        <v>178</v>
      </c>
      <c r="C64" s="122" t="s">
        <v>13</v>
      </c>
      <c r="D64" s="122" t="s">
        <v>13</v>
      </c>
      <c r="E64" s="122" t="s">
        <v>13</v>
      </c>
      <c r="F64" s="122" t="s">
        <v>13</v>
      </c>
    </row>
    <row r="65" spans="1:9" ht="17.399999999999999" x14ac:dyDescent="0.35">
      <c r="B65" s="21"/>
      <c r="C65" s="123"/>
      <c r="D65" s="123"/>
      <c r="E65" s="123"/>
      <c r="F65" s="123"/>
    </row>
    <row r="66" spans="1:9" ht="17.399999999999999" x14ac:dyDescent="0.35">
      <c r="B66" s="21"/>
      <c r="C66" s="123"/>
      <c r="D66" s="123"/>
      <c r="E66" s="123"/>
      <c r="F66" s="123"/>
    </row>
    <row r="67" spans="1:9" s="28" customFormat="1" ht="15.6" x14ac:dyDescent="0.3">
      <c r="A67" s="21" t="s">
        <v>179</v>
      </c>
    </row>
    <row r="68" spans="1:9" ht="15.6" x14ac:dyDescent="0.3">
      <c r="A68" s="21" t="s">
        <v>180</v>
      </c>
      <c r="B68" s="21"/>
      <c r="C68" s="21"/>
      <c r="D68" s="21"/>
      <c r="E68" s="21"/>
      <c r="F68" s="21"/>
      <c r="G68" s="21"/>
    </row>
    <row r="69" spans="1:9" ht="15.6" x14ac:dyDescent="0.3">
      <c r="A69" s="21"/>
      <c r="B69" s="21"/>
      <c r="C69" s="21"/>
      <c r="D69" s="21"/>
      <c r="E69" s="21"/>
      <c r="F69" s="21"/>
      <c r="G69" s="21"/>
    </row>
    <row r="70" spans="1:9" ht="18.600000000000001" x14ac:dyDescent="0.4">
      <c r="A70" s="124" t="s">
        <v>181</v>
      </c>
      <c r="B70" s="43" t="s">
        <v>182</v>
      </c>
      <c r="C70" s="101"/>
      <c r="D70" s="125"/>
      <c r="E70" s="125"/>
      <c r="F70" s="125"/>
    </row>
    <row r="71" spans="1:9" ht="21.6" x14ac:dyDescent="0.55000000000000004">
      <c r="A71" s="126" t="s">
        <v>168</v>
      </c>
      <c r="B71" s="126" t="s">
        <v>169</v>
      </c>
      <c r="C71" s="126" t="s">
        <v>170</v>
      </c>
      <c r="D71" s="126" t="s">
        <v>171</v>
      </c>
      <c r="E71" s="126" t="s">
        <v>173</v>
      </c>
      <c r="G71" s="127"/>
      <c r="I71" s="127"/>
    </row>
    <row r="72" spans="1:9" ht="19.8" x14ac:dyDescent="0.45">
      <c r="A72" s="128" t="s">
        <v>80</v>
      </c>
      <c r="B72" s="119">
        <v>4</v>
      </c>
      <c r="C72" s="119">
        <v>7</v>
      </c>
      <c r="D72" s="119">
        <v>7</v>
      </c>
      <c r="E72" s="129" t="s">
        <v>13</v>
      </c>
      <c r="G72" s="127"/>
      <c r="H72" s="130"/>
      <c r="I72" s="130"/>
    </row>
    <row r="73" spans="1:9" ht="19.8" x14ac:dyDescent="0.45">
      <c r="A73" s="128" t="s">
        <v>81</v>
      </c>
      <c r="B73" s="119">
        <v>6</v>
      </c>
      <c r="C73" s="119">
        <v>7</v>
      </c>
      <c r="D73" s="119">
        <v>9</v>
      </c>
      <c r="E73" s="131"/>
      <c r="G73" s="127"/>
      <c r="H73" s="130"/>
      <c r="I73" s="130"/>
    </row>
    <row r="74" spans="1:9" ht="19.8" x14ac:dyDescent="0.45">
      <c r="A74" s="128" t="s">
        <v>183</v>
      </c>
      <c r="B74" s="119">
        <v>9</v>
      </c>
      <c r="C74" s="119">
        <v>7</v>
      </c>
      <c r="D74" s="119">
        <v>8</v>
      </c>
      <c r="E74" s="131"/>
      <c r="G74" s="127"/>
      <c r="H74" s="130"/>
      <c r="I74" s="130"/>
    </row>
    <row r="75" spans="1:9" ht="19.8" x14ac:dyDescent="0.45">
      <c r="A75" s="128" t="s">
        <v>184</v>
      </c>
      <c r="B75" s="119">
        <v>5</v>
      </c>
      <c r="C75" s="119">
        <v>9</v>
      </c>
      <c r="D75" s="119">
        <v>8</v>
      </c>
      <c r="E75" s="131"/>
      <c r="G75" s="127"/>
      <c r="H75" s="130"/>
      <c r="I75" s="130"/>
    </row>
    <row r="76" spans="1:9" ht="19.8" x14ac:dyDescent="0.45">
      <c r="A76" s="128" t="s">
        <v>185</v>
      </c>
      <c r="B76" s="119">
        <v>4</v>
      </c>
      <c r="C76" s="119">
        <v>4</v>
      </c>
      <c r="D76" s="119">
        <v>7</v>
      </c>
      <c r="E76" s="131"/>
      <c r="G76" s="127"/>
      <c r="H76" s="130"/>
      <c r="I76" s="130"/>
    </row>
    <row r="77" spans="1:9" ht="19.8" x14ac:dyDescent="0.45">
      <c r="A77" s="128" t="s">
        <v>186</v>
      </c>
      <c r="B77" s="119">
        <v>5</v>
      </c>
      <c r="C77" s="119">
        <v>3</v>
      </c>
      <c r="D77" s="119">
        <v>5</v>
      </c>
      <c r="E77" s="131"/>
      <c r="G77" s="127"/>
      <c r="H77" s="130"/>
      <c r="I77" s="130"/>
    </row>
    <row r="78" spans="1:9" s="133" customFormat="1" ht="17.399999999999999" x14ac:dyDescent="0.4">
      <c r="A78" s="102" t="s">
        <v>187</v>
      </c>
      <c r="B78" s="125"/>
      <c r="C78" s="132"/>
      <c r="D78" s="132"/>
      <c r="E78" s="132"/>
      <c r="G78" s="132"/>
      <c r="H78" s="134"/>
      <c r="I78" s="134"/>
    </row>
    <row r="79" spans="1:9" s="133" customFormat="1" ht="17.399999999999999" x14ac:dyDescent="0.4">
      <c r="A79" s="102"/>
      <c r="B79" s="125"/>
      <c r="C79" s="132"/>
      <c r="D79" s="132"/>
      <c r="E79" s="132"/>
      <c r="G79" s="132"/>
      <c r="H79" s="134"/>
      <c r="I79" s="134"/>
    </row>
    <row r="80" spans="1:9" s="133" customFormat="1" ht="17.399999999999999" x14ac:dyDescent="0.4">
      <c r="A80" s="135"/>
      <c r="B80" s="125"/>
      <c r="C80" s="132"/>
      <c r="D80" s="132"/>
      <c r="E80" s="132"/>
      <c r="G80" s="132"/>
      <c r="H80" s="134"/>
      <c r="I80" s="134"/>
    </row>
    <row r="81" spans="1:9" s="133" customFormat="1" ht="17.399999999999999" x14ac:dyDescent="0.4">
      <c r="A81" s="124" t="s">
        <v>188</v>
      </c>
      <c r="B81" s="21" t="s">
        <v>182</v>
      </c>
      <c r="C81" s="132"/>
      <c r="D81" s="132"/>
      <c r="E81" s="132"/>
      <c r="G81" s="132"/>
      <c r="H81" s="134"/>
      <c r="I81" s="134"/>
    </row>
    <row r="82" spans="1:9" s="133" customFormat="1" ht="17.399999999999999" x14ac:dyDescent="0.4">
      <c r="A82" s="136" t="s">
        <v>189</v>
      </c>
      <c r="B82" s="136" t="s">
        <v>190</v>
      </c>
      <c r="C82" s="136" t="s">
        <v>191</v>
      </c>
      <c r="D82" s="136" t="s">
        <v>192</v>
      </c>
      <c r="E82" s="137" t="s">
        <v>193</v>
      </c>
    </row>
    <row r="83" spans="1:9" s="133" customFormat="1" ht="18" customHeight="1" x14ac:dyDescent="0.55000000000000004">
      <c r="A83" s="56" t="s">
        <v>194</v>
      </c>
      <c r="B83" s="119">
        <v>5.5</v>
      </c>
      <c r="C83" s="138">
        <v>9</v>
      </c>
      <c r="D83" s="138">
        <v>8</v>
      </c>
      <c r="E83" s="139" t="s">
        <v>13</v>
      </c>
      <c r="F83" s="140"/>
    </row>
    <row r="84" spans="1:9" s="133" customFormat="1" ht="18" customHeight="1" x14ac:dyDescent="0.55000000000000004">
      <c r="A84" s="56" t="s">
        <v>184</v>
      </c>
      <c r="B84" s="119">
        <v>6.5</v>
      </c>
      <c r="C84" s="138">
        <v>5</v>
      </c>
      <c r="D84" s="138">
        <v>9</v>
      </c>
      <c r="E84" s="141"/>
      <c r="F84" s="140"/>
    </row>
    <row r="85" spans="1:9" s="133" customFormat="1" ht="18" customHeight="1" x14ac:dyDescent="0.55000000000000004">
      <c r="A85" s="56" t="s">
        <v>186</v>
      </c>
      <c r="B85" s="119">
        <v>7.5</v>
      </c>
      <c r="C85" s="138">
        <v>7</v>
      </c>
      <c r="D85" s="138">
        <v>4</v>
      </c>
      <c r="E85" s="141"/>
      <c r="F85" s="140"/>
    </row>
    <row r="86" spans="1:9" s="133" customFormat="1" ht="18" customHeight="1" x14ac:dyDescent="0.55000000000000004">
      <c r="A86" s="56" t="s">
        <v>76</v>
      </c>
      <c r="B86" s="119">
        <v>8.5</v>
      </c>
      <c r="C86" s="138">
        <v>8</v>
      </c>
      <c r="D86" s="138">
        <v>5</v>
      </c>
      <c r="E86" s="141"/>
      <c r="F86" s="140"/>
    </row>
    <row r="87" spans="1:9" s="133" customFormat="1" ht="18" customHeight="1" x14ac:dyDescent="0.55000000000000004">
      <c r="A87" s="56" t="s">
        <v>77</v>
      </c>
      <c r="B87" s="119">
        <v>9</v>
      </c>
      <c r="C87" s="138">
        <v>9</v>
      </c>
      <c r="D87" s="138">
        <v>9</v>
      </c>
      <c r="E87" s="141"/>
      <c r="F87" s="140"/>
    </row>
    <row r="88" spans="1:9" s="133" customFormat="1" ht="18" customHeight="1" x14ac:dyDescent="0.55000000000000004">
      <c r="A88" s="56" t="s">
        <v>78</v>
      </c>
      <c r="B88" s="119">
        <v>7</v>
      </c>
      <c r="C88" s="138">
        <v>5</v>
      </c>
      <c r="D88" s="138">
        <v>5</v>
      </c>
      <c r="E88" s="141"/>
      <c r="F88" s="140"/>
    </row>
    <row r="89" spans="1:9" s="133" customFormat="1" ht="17.399999999999999" x14ac:dyDescent="0.4">
      <c r="A89" s="142" t="s">
        <v>195</v>
      </c>
    </row>
    <row r="90" spans="1:9" s="133" customFormat="1" ht="17.399999999999999" x14ac:dyDescent="0.4">
      <c r="A90" s="21" t="s">
        <v>196</v>
      </c>
    </row>
    <row r="92" spans="1:9" s="144" customFormat="1" ht="16.5" customHeight="1" x14ac:dyDescent="0.3">
      <c r="A92" s="143" t="s">
        <v>109</v>
      </c>
      <c r="C92" s="145" t="s">
        <v>197</v>
      </c>
      <c r="D92" s="146">
        <v>350000</v>
      </c>
    </row>
    <row r="93" spans="1:9" s="144" customFormat="1" ht="13.8" x14ac:dyDescent="0.25">
      <c r="A93" s="147" t="s">
        <v>125</v>
      </c>
      <c r="B93" s="147" t="s">
        <v>198</v>
      </c>
      <c r="C93" s="148" t="s">
        <v>199</v>
      </c>
      <c r="D93" s="148" t="s">
        <v>200</v>
      </c>
      <c r="E93" s="148" t="s">
        <v>201</v>
      </c>
      <c r="F93" s="143"/>
    </row>
    <row r="94" spans="1:9" s="144" customFormat="1" ht="15.6" x14ac:dyDescent="0.3">
      <c r="A94" s="56" t="s">
        <v>202</v>
      </c>
      <c r="B94" s="56">
        <v>2.35</v>
      </c>
      <c r="C94" s="56"/>
      <c r="D94" s="56"/>
      <c r="E94" s="56" t="s">
        <v>13</v>
      </c>
      <c r="F94" s="149"/>
    </row>
    <row r="95" spans="1:9" s="144" customFormat="1" ht="15.6" x14ac:dyDescent="0.3">
      <c r="A95" s="56" t="s">
        <v>203</v>
      </c>
      <c r="B95" s="56">
        <v>3.2</v>
      </c>
      <c r="C95" s="56"/>
      <c r="D95" s="56"/>
      <c r="E95" s="56"/>
    </row>
    <row r="96" spans="1:9" s="144" customFormat="1" ht="15.6" x14ac:dyDescent="0.3">
      <c r="A96" s="56" t="s">
        <v>204</v>
      </c>
      <c r="B96" s="56">
        <v>3.5</v>
      </c>
      <c r="C96" s="56"/>
      <c r="D96" s="56"/>
      <c r="E96" s="56"/>
    </row>
    <row r="97" spans="1:5" s="144" customFormat="1" ht="15.6" x14ac:dyDescent="0.3">
      <c r="A97" s="56" t="s">
        <v>205</v>
      </c>
      <c r="B97" s="56">
        <v>3.39</v>
      </c>
      <c r="C97" s="56"/>
      <c r="D97" s="56"/>
      <c r="E97" s="56"/>
    </row>
    <row r="98" spans="1:5" s="144" customFormat="1" ht="15.6" x14ac:dyDescent="0.3">
      <c r="A98" s="56" t="s">
        <v>206</v>
      </c>
      <c r="B98" s="56">
        <v>28</v>
      </c>
      <c r="C98" s="56"/>
      <c r="D98" s="56"/>
      <c r="E98" s="56"/>
    </row>
    <row r="99" spans="1:5" s="28" customFormat="1" ht="15.6" x14ac:dyDescent="0.3">
      <c r="A99" s="56" t="s">
        <v>207</v>
      </c>
      <c r="B99" s="56">
        <v>26</v>
      </c>
      <c r="C99" s="56"/>
      <c r="D99" s="56"/>
      <c r="E99" s="56"/>
    </row>
    <row r="100" spans="1:5" s="28" customFormat="1" ht="15.6" x14ac:dyDescent="0.3">
      <c r="B100" s="150" t="s">
        <v>208</v>
      </c>
      <c r="C100" s="151" t="s">
        <v>13</v>
      </c>
      <c r="D100" s="152" t="s">
        <v>13</v>
      </c>
      <c r="E100" s="151" t="s">
        <v>13</v>
      </c>
    </row>
    <row r="101" spans="1:5" s="28" customFormat="1" ht="17.399999999999999" x14ac:dyDescent="0.3">
      <c r="A101" s="25" t="s">
        <v>209</v>
      </c>
    </row>
    <row r="102" spans="1:5" s="28" customFormat="1" ht="17.399999999999999" x14ac:dyDescent="0.3">
      <c r="A102" s="25" t="s">
        <v>210</v>
      </c>
    </row>
    <row r="103" spans="1:5" s="28" customFormat="1" ht="17.399999999999999" x14ac:dyDescent="0.3">
      <c r="A103" s="25" t="s">
        <v>211</v>
      </c>
    </row>
    <row r="104" spans="1:5" s="28" customFormat="1" ht="17.399999999999999" x14ac:dyDescent="0.3">
      <c r="A104" s="25" t="s">
        <v>212</v>
      </c>
    </row>
  </sheetData>
  <mergeCells count="14">
    <mergeCell ref="C17:H17"/>
    <mergeCell ref="C12:H12"/>
    <mergeCell ref="C13:H13"/>
    <mergeCell ref="C14:H14"/>
    <mergeCell ref="C15:H15"/>
    <mergeCell ref="C16:H16"/>
    <mergeCell ref="C40:H40"/>
    <mergeCell ref="C41:H41"/>
    <mergeCell ref="C18:H18"/>
    <mergeCell ref="C35:H35"/>
    <mergeCell ref="C36:H36"/>
    <mergeCell ref="C37:H37"/>
    <mergeCell ref="C38:H38"/>
    <mergeCell ref="C39:H39"/>
  </mergeCells>
  <pageMargins left="0.75" right="0.75" top="1" bottom="1" header="0.5" footer="0.5"/>
  <pageSetup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</vt:lpstr>
      <vt:lpstr>MOD</vt:lpstr>
      <vt:lpstr>BT mod +int</vt:lpstr>
      <vt:lpstr>Hàm Round+bt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DuyAnh</dc:creator>
  <cp:lastModifiedBy>DuyAnh</cp:lastModifiedBy>
  <dcterms:created xsi:type="dcterms:W3CDTF">2019-02-26T15:37:55Z</dcterms:created>
  <dcterms:modified xsi:type="dcterms:W3CDTF">2020-05-31T11:38:31Z</dcterms:modified>
</cp:coreProperties>
</file>