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Van Anh\Downloads\"/>
    </mc:Choice>
  </mc:AlternateContent>
  <xr:revisionPtr revIDLastSave="0" documentId="13_ncr:1_{16FCAD3F-0351-431E-ADA8-A0EDA4DC3D76}" xr6:coauthVersionLast="45" xr6:coauthVersionMax="45" xr10:uidLastSave="{00000000-0000-0000-0000-000000000000}"/>
  <bookViews>
    <workbookView xWindow="-120" yWindow="-120" windowWidth="19440" windowHeight="11640" activeTab="4" xr2:uid="{00000000-000D-0000-FFFF-FFFF00000000}"/>
  </bookViews>
  <sheets>
    <sheet name="Bài giảng" sheetId="4" r:id="rId1"/>
    <sheet name="vlookup" sheetId="1" r:id="rId2"/>
    <sheet name="hlookup" sheetId="2" r:id="rId3"/>
    <sheet name="BT1_2 hàm H+V" sheetId="5" r:id="rId4"/>
    <sheet name="BT2_2 hàm H+V" sheetId="6" r:id="rId5"/>
    <sheet name="BT3_ dò không CXác" sheetId="7" r:id="rId6"/>
    <sheet name="BT4_dò k cXác" sheetId="8" r:id="rId7"/>
    <sheet name="T.Hợp_KS 123 sao" sheetId="9" r:id="rId8"/>
    <sheet name="T.hợp_học tập" sheetId="3"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1" i="4" l="1"/>
  <c r="F88" i="4"/>
  <c r="F64" i="4"/>
  <c r="F63" i="4"/>
  <c r="E26" i="4"/>
  <c r="E25" i="4"/>
  <c r="E24" i="4"/>
  <c r="E23" i="4"/>
  <c r="E22" i="4"/>
  <c r="E21" i="4"/>
  <c r="H18" i="4"/>
  <c r="E17" i="4"/>
  <c r="H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dang quan</author>
    <author>DA Phat Trien Giao Vien Tieu Hoc</author>
  </authors>
  <commentList>
    <comment ref="A21" authorId="0" shapeId="0" xr:uid="{00000000-0006-0000-0000-000001000000}">
      <text>
        <r>
          <rPr>
            <sz val="10"/>
            <color indexed="10"/>
            <rFont val="VNI-Helve"/>
          </rPr>
          <t xml:space="preserve">soá doø tìm : 15
Vuøng doø tìm : </t>
        </r>
        <r>
          <rPr>
            <b/>
            <sz val="10"/>
            <color indexed="10"/>
            <rFont val="VNI-Helve"/>
          </rPr>
          <t xml:space="preserve">A1:D4 </t>
        </r>
        <r>
          <rPr>
            <sz val="10"/>
            <color indexed="12"/>
            <rFont val="VNI-Helve"/>
          </rPr>
          <t xml:space="preserve">neáu tìm thaáy thì qua </t>
        </r>
        <r>
          <rPr>
            <b/>
            <sz val="10"/>
            <color indexed="10"/>
            <rFont val="VNI-Helve"/>
          </rPr>
          <t>coät thöù 3</t>
        </r>
        <r>
          <rPr>
            <sz val="10"/>
            <color indexed="12"/>
            <rFont val="VNI-Helve"/>
          </rPr>
          <t xml:space="preserve"> töông öùng vôùi doøng tìm thaáy soá 17 ñeå laáy giaù trò . </t>
        </r>
        <r>
          <rPr>
            <sz val="10"/>
            <color indexed="10"/>
            <rFont val="VNI-Helve"/>
          </rPr>
          <t>coät laáy thoâng tin: coät 3 ( ôû ñaây laø coät D)
caùch doø : 1 ( khoâng chính xaùc) - khoâng ghi soá 1 coù nghóa laø 1</t>
        </r>
      </text>
    </comment>
    <comment ref="E21" authorId="0" shapeId="0" xr:uid="{00000000-0006-0000-0000-000002000000}">
      <text>
        <r>
          <rPr>
            <sz val="10"/>
            <color indexed="12"/>
            <rFont val="VNI-Helve"/>
          </rPr>
          <t xml:space="preserve">soá caàn tìm : </t>
        </r>
        <r>
          <rPr>
            <b/>
            <sz val="10"/>
            <color indexed="10"/>
            <rFont val="VNI-Helve"/>
          </rPr>
          <t>17</t>
        </r>
        <r>
          <rPr>
            <sz val="10"/>
            <color indexed="12"/>
            <rFont val="VNI-Helve"/>
          </rPr>
          <t xml:space="preserve">
vuøng doø tìm :</t>
        </r>
        <r>
          <rPr>
            <sz val="10"/>
            <color indexed="10"/>
            <rFont val="VNI-Helve"/>
          </rPr>
          <t xml:space="preserve"> </t>
        </r>
        <r>
          <rPr>
            <b/>
            <sz val="10"/>
            <color indexed="10"/>
            <rFont val="VNI-Helve"/>
          </rPr>
          <t xml:space="preserve">A1:D4
</t>
        </r>
        <r>
          <rPr>
            <sz val="10"/>
            <color indexed="12"/>
            <rFont val="VNI-Helve"/>
          </rPr>
          <t>Coät laáy thoâng tin :</t>
        </r>
        <r>
          <rPr>
            <b/>
            <sz val="10"/>
            <color indexed="10"/>
            <rFont val="VNI-Helve"/>
          </rPr>
          <t xml:space="preserve"> coät 3 </t>
        </r>
        <r>
          <rPr>
            <sz val="10"/>
            <color indexed="12"/>
            <rFont val="VNI-Helve"/>
          </rPr>
          <t>( töông öùng taïi doøng chöùa giaù trò tìm thaáy)
keát quaû tìm kieám (khoâng chính xaùc)</t>
        </r>
      </text>
    </comment>
    <comment ref="F21" authorId="1" shapeId="0" xr:uid="{00000000-0006-0000-0000-000003000000}">
      <text>
        <r>
          <rPr>
            <b/>
            <sz val="10"/>
            <color indexed="10"/>
            <rFont val="Tahoma"/>
            <family val="2"/>
          </rPr>
          <t>Tìm số 15 trong cột thứ 1 của bảng dò (cột A1: A4)
- nếu tìm thấy thì nhảy qua cột thứ 3 (bên phải cột A) tương ứng dòng chứa số 15 để lấy giá trị ta được số 18</t>
        </r>
      </text>
    </comment>
    <comment ref="A22" authorId="0" shapeId="0" xr:uid="{00000000-0006-0000-0000-000004000000}">
      <text>
        <r>
          <rPr>
            <sz val="10"/>
            <color indexed="12"/>
            <rFont val="VNI-Helve"/>
          </rPr>
          <t xml:space="preserve">soá caàn tìm : </t>
        </r>
        <r>
          <rPr>
            <b/>
            <sz val="10"/>
            <color indexed="10"/>
            <rFont val="VNI-Helve"/>
          </rPr>
          <t>32</t>
        </r>
        <r>
          <rPr>
            <sz val="10"/>
            <color indexed="12"/>
            <rFont val="VNI-Helve"/>
          </rPr>
          <t xml:space="preserve">
Vuøng doø tìm : </t>
        </r>
        <r>
          <rPr>
            <b/>
            <sz val="10"/>
            <color indexed="10"/>
            <rFont val="VNI-Helve"/>
          </rPr>
          <t>B1:D4</t>
        </r>
        <r>
          <rPr>
            <sz val="10"/>
            <color indexed="12"/>
            <rFont val="VNI-Helve"/>
          </rPr>
          <t xml:space="preserve">
coät laáy thoâng tin: coät 3
caùch doø : </t>
        </r>
        <r>
          <rPr>
            <b/>
            <sz val="10"/>
            <color indexed="10"/>
            <rFont val="VNI-Helve"/>
          </rPr>
          <t>1</t>
        </r>
        <r>
          <rPr>
            <sz val="10"/>
            <color indexed="12"/>
            <rFont val="VNI-Helve"/>
          </rPr>
          <t xml:space="preserve"> ( khoâng chính xaùc)</t>
        </r>
      </text>
    </comment>
    <comment ref="E22" authorId="0" shapeId="0" xr:uid="{00000000-0006-0000-0000-000005000000}">
      <text>
        <r>
          <rPr>
            <sz val="12"/>
            <color indexed="12"/>
            <rFont val="Arial"/>
            <family val="2"/>
          </rPr>
          <t>số cần tìm : 32
Vùng dò tìm : B1:B4
Vùng khai thác dữ liệu : B1:D4
cột lấy thông tin: cột 3
cách dò : 1 ( không chính xác)</t>
        </r>
      </text>
    </comment>
    <comment ref="A23" authorId="0" shapeId="0" xr:uid="{00000000-0006-0000-0000-000006000000}">
      <text>
        <r>
          <rPr>
            <sz val="9"/>
            <color indexed="12"/>
            <rFont val="VNI-Helve"/>
          </rPr>
          <t xml:space="preserve">SOÁ CAÀN TÌM : </t>
        </r>
        <r>
          <rPr>
            <b/>
            <sz val="9"/>
            <color indexed="10"/>
            <rFont val="VNI-Helve"/>
          </rPr>
          <t>30</t>
        </r>
        <r>
          <rPr>
            <b/>
            <sz val="10"/>
            <color indexed="12"/>
            <rFont val="VNI-Helve"/>
          </rPr>
          <t xml:space="preserve">
</t>
        </r>
        <r>
          <rPr>
            <sz val="9"/>
            <color indexed="12"/>
            <rFont val="VNI-Helve"/>
          </rPr>
          <t xml:space="preserve">VUØNG DOØ TÌM : </t>
        </r>
        <r>
          <rPr>
            <b/>
            <sz val="9"/>
            <color indexed="10"/>
            <rFont val="VNI-Helve"/>
          </rPr>
          <t>A1:D4</t>
        </r>
        <r>
          <rPr>
            <sz val="9"/>
            <color indexed="12"/>
            <rFont val="VNI-Helve"/>
          </rPr>
          <t xml:space="preserve">
COÄT LAÁY THOÂNG TIN : COÄT 2
CAÙCH DOØ : </t>
        </r>
        <r>
          <rPr>
            <b/>
            <sz val="9"/>
            <color indexed="10"/>
            <rFont val="VNI-Helve"/>
          </rPr>
          <t>1</t>
        </r>
        <r>
          <rPr>
            <sz val="9"/>
            <color indexed="12"/>
            <rFont val="VNI-Helve"/>
          </rPr>
          <t xml:space="preserve"> ( KHOÂNG CHÍNH XAÙC)</t>
        </r>
      </text>
    </comment>
    <comment ref="E23" authorId="0" shapeId="0" xr:uid="{00000000-0006-0000-0000-000007000000}">
      <text>
        <r>
          <rPr>
            <b/>
            <sz val="12"/>
            <color indexed="12"/>
            <rFont val="Arial"/>
            <family val="2"/>
          </rPr>
          <t xml:space="preserve">SỐ CẦN TÌM : 30
VÙNG DÒ TÌM : A1:A4
Vùng khai thác dữ liệu: </t>
        </r>
        <r>
          <rPr>
            <b/>
            <sz val="12"/>
            <color indexed="10"/>
            <rFont val="Arial"/>
            <family val="2"/>
          </rPr>
          <t>A1:D4</t>
        </r>
        <r>
          <rPr>
            <b/>
            <sz val="12"/>
            <color indexed="12"/>
            <rFont val="Arial"/>
            <family val="2"/>
          </rPr>
          <t xml:space="preserve">
CỘT LẤY THÔNG TIN : CỘT 2
CÁCH DÒ : 1 ( KHÔNG CHÍNH XÁC)
Kết quả : không tìm thấy (#N/A)</t>
        </r>
      </text>
    </comment>
    <comment ref="A24" authorId="0" shapeId="0" xr:uid="{00000000-0006-0000-0000-000008000000}">
      <text>
        <r>
          <rPr>
            <sz val="10"/>
            <color indexed="10"/>
            <rFont val="VNI-Avo"/>
          </rPr>
          <t>khoâng hôïp leä vì khoái doø khoâng coù coät 0</t>
        </r>
      </text>
    </comment>
    <comment ref="E24" authorId="0" shapeId="0" xr:uid="{00000000-0006-0000-0000-000009000000}">
      <text>
        <r>
          <rPr>
            <sz val="10"/>
            <color indexed="10"/>
            <rFont val="VNI-Avo"/>
          </rPr>
          <t>khoâng hôïp leä vì khoái doø khoâng coù coät 0</t>
        </r>
      </text>
    </comment>
    <comment ref="E26" authorId="0" shapeId="0" xr:uid="{00000000-0006-0000-0000-00000A000000}">
      <text>
        <r>
          <rPr>
            <b/>
            <sz val="12"/>
            <color indexed="81"/>
            <rFont val="Tahoma"/>
            <family val="2"/>
          </rPr>
          <t xml:space="preserve">số cần tìm : 50
Khối dò tìm : A1:A4
Khối khai thác dữ liệu: A1:D4
cột lấy thông tin: 4
Kết quả lấy thông tin : 47
</t>
        </r>
      </text>
    </comment>
    <comment ref="B51" authorId="0" shapeId="0" xr:uid="{00000000-0006-0000-0000-00000B000000}">
      <text>
        <r>
          <rPr>
            <b/>
            <sz val="8"/>
            <color indexed="81"/>
            <rFont val="Tahoma"/>
          </rPr>
          <t>PHẢI LÀ CỘT CÓ CHỨA DỮ LIỆU TRONG VÙNG DÒ</t>
        </r>
      </text>
    </comment>
    <comment ref="A63" authorId="0" shapeId="0" xr:uid="{00000000-0006-0000-0000-00000C000000}">
      <text>
        <r>
          <rPr>
            <sz val="10"/>
            <color indexed="10"/>
            <rFont val="VNI-Helve"/>
          </rPr>
          <t xml:space="preserve">soá doø tìm : 17
Vuøng doø tìm : </t>
        </r>
        <r>
          <rPr>
            <b/>
            <sz val="10"/>
            <color indexed="10"/>
            <rFont val="VNI-Helve"/>
          </rPr>
          <t xml:space="preserve">A1:D4 </t>
        </r>
        <r>
          <rPr>
            <sz val="10"/>
            <color indexed="12"/>
            <rFont val="VNI-Helve"/>
          </rPr>
          <t xml:space="preserve">neáu tìm thaáy thì qua </t>
        </r>
        <r>
          <rPr>
            <b/>
            <sz val="10"/>
            <color indexed="10"/>
            <rFont val="VNI-Helve"/>
          </rPr>
          <t>coät thöù 3</t>
        </r>
        <r>
          <rPr>
            <sz val="10"/>
            <color indexed="12"/>
            <rFont val="VNI-Helve"/>
          </rPr>
          <t xml:space="preserve"> töông öùng vôùi doøng tìm thaáy soá 17 ñeå laáy giaù trò</t>
        </r>
        <r>
          <rPr>
            <sz val="10"/>
            <color indexed="10"/>
            <rFont val="VNI-Helve"/>
          </rPr>
          <t xml:space="preserve">
coät laáy thoâng tin: coät 3 ( ôû ñaây laø coät D)
caùch doø : 1 ( khoâng chính xaùc) - khoâng ghi soá 1 coù nghóa laø 1</t>
        </r>
      </text>
    </comment>
    <comment ref="F63" authorId="0" shapeId="0" xr:uid="{00000000-0006-0000-0000-00000D000000}">
      <text>
        <r>
          <rPr>
            <sz val="10"/>
            <color indexed="10"/>
            <rFont val="VNI-Helve"/>
          </rPr>
          <t xml:space="preserve">soá doø tìm : 17
Vuøng doø tìm : </t>
        </r>
        <r>
          <rPr>
            <b/>
            <sz val="10"/>
            <color indexed="10"/>
            <rFont val="VNI-Helve"/>
          </rPr>
          <t xml:space="preserve">A1:D4 </t>
        </r>
        <r>
          <rPr>
            <sz val="10"/>
            <color indexed="12"/>
            <rFont val="VNI-Helve"/>
          </rPr>
          <t xml:space="preserve">neáu tìm thaáy thì qua </t>
        </r>
        <r>
          <rPr>
            <b/>
            <sz val="10"/>
            <color indexed="10"/>
            <rFont val="VNI-Helve"/>
          </rPr>
          <t>coät thöù 3</t>
        </r>
        <r>
          <rPr>
            <sz val="10"/>
            <color indexed="12"/>
            <rFont val="VNI-Helve"/>
          </rPr>
          <t xml:space="preserve"> töông öùng vôùi doøng tìm thaáy soá 17 ñeå laáy giaù trò</t>
        </r>
        <r>
          <rPr>
            <sz val="10"/>
            <color indexed="10"/>
            <rFont val="VNI-Helve"/>
          </rPr>
          <t xml:space="preserve">
coät laáy thoâng tin: coät 3 ( ôû ñaây laø coät D)
caùch doø : 1 ( khoâng chính xaùc) - khoâng ghi soá 1 coù nghóa laø 1</t>
        </r>
      </text>
    </comment>
    <comment ref="A64" authorId="0" shapeId="0" xr:uid="{00000000-0006-0000-0000-00000E000000}">
      <text>
        <r>
          <rPr>
            <sz val="10"/>
            <color indexed="10"/>
            <rFont val="VNI-Helve"/>
          </rPr>
          <t xml:space="preserve">soá doø tìm : 17
Vuøng doø tìm : </t>
        </r>
        <r>
          <rPr>
            <b/>
            <sz val="10"/>
            <color indexed="10"/>
            <rFont val="VNI-Helve"/>
          </rPr>
          <t xml:space="preserve">A1:D4 </t>
        </r>
        <r>
          <rPr>
            <sz val="10"/>
            <color indexed="12"/>
            <rFont val="VNI-Helve"/>
          </rPr>
          <t xml:space="preserve">neáu tìm thaáy thì qua </t>
        </r>
        <r>
          <rPr>
            <b/>
            <sz val="10"/>
            <color indexed="10"/>
            <rFont val="VNI-Helve"/>
          </rPr>
          <t>coät thöù 3</t>
        </r>
        <r>
          <rPr>
            <sz val="10"/>
            <color indexed="12"/>
            <rFont val="VNI-Helve"/>
          </rPr>
          <t xml:space="preserve"> töông öùng vôùi doøng tìm thaáy soá 17 ñeå laáy giaù trò</t>
        </r>
        <r>
          <rPr>
            <sz val="10"/>
            <color indexed="10"/>
            <rFont val="VNI-Helve"/>
          </rPr>
          <t xml:space="preserve">
coät laáy thoâng tin: coät 3 ( ôû ñaây laø coät D)
caùch doø : 1 ( khoâng chính xaùc) - khoâng ghi soá 1 coù nghóa laø 1</t>
        </r>
      </text>
    </comment>
    <comment ref="F64" authorId="0" shapeId="0" xr:uid="{00000000-0006-0000-0000-00000F000000}">
      <text>
        <r>
          <rPr>
            <sz val="10"/>
            <color indexed="10"/>
            <rFont val="VNI-Helve"/>
          </rPr>
          <t xml:space="preserve">soá doø tìm : 17
Vuøng doø tìm : </t>
        </r>
        <r>
          <rPr>
            <b/>
            <sz val="10"/>
            <color indexed="10"/>
            <rFont val="VNI-Helve"/>
          </rPr>
          <t xml:space="preserve">A1:D4 </t>
        </r>
        <r>
          <rPr>
            <sz val="10"/>
            <color indexed="12"/>
            <rFont val="VNI-Helve"/>
          </rPr>
          <t xml:space="preserve">neáu tìm thaáy thì qua </t>
        </r>
        <r>
          <rPr>
            <b/>
            <sz val="10"/>
            <color indexed="10"/>
            <rFont val="VNI-Helve"/>
          </rPr>
          <t>coät thöù 3</t>
        </r>
        <r>
          <rPr>
            <sz val="10"/>
            <color indexed="12"/>
            <rFont val="VNI-Helve"/>
          </rPr>
          <t xml:space="preserve"> töông öùng vôùi doøng tìm thaáy soá 17 ñeå laáy giaù trò</t>
        </r>
        <r>
          <rPr>
            <sz val="10"/>
            <color indexed="10"/>
            <rFont val="VNI-Helve"/>
          </rPr>
          <t xml:space="preserve">
coät laáy thoâng tin: coät 3 ( ôû ñaây laø coät D)
caùch doø : 1 ( khoâng chính xaùc) - khoâng ghi soá 1 coù nghóa laø 1</t>
        </r>
      </text>
    </comment>
    <comment ref="A88" authorId="0" shapeId="0" xr:uid="{00000000-0006-0000-0000-000010000000}">
      <text>
        <r>
          <rPr>
            <sz val="9"/>
            <color indexed="10"/>
            <rFont val="VNI-Avo"/>
          </rPr>
          <t>soá caàn tìm : 50
Vuøng doø tìm : A1:D4
Coät laáy giaù trò : 4
Tìm chính xaùc</t>
        </r>
      </text>
    </comment>
    <comment ref="F88" authorId="0" shapeId="0" xr:uid="{00000000-0006-0000-0000-000011000000}">
      <text>
        <r>
          <rPr>
            <b/>
            <sz val="10"/>
            <color indexed="10"/>
            <rFont val="Tahoma"/>
            <family val="2"/>
          </rPr>
          <t>Dữ liệu cần tìm không có trong vùng dò</t>
        </r>
      </text>
    </comment>
    <comment ref="A91" authorId="0" shapeId="0" xr:uid="{00000000-0006-0000-0000-000012000000}">
      <text>
        <r>
          <rPr>
            <sz val="9"/>
            <color indexed="12"/>
            <rFont val="VNI-Avo"/>
          </rPr>
          <t xml:space="preserve">SOÁ CAÀN TÌM: 15
KHOÁI DOØ TÌM : </t>
        </r>
        <r>
          <rPr>
            <b/>
            <sz val="9"/>
            <color indexed="10"/>
            <rFont val="VNI-Avo"/>
          </rPr>
          <t>A1:D4</t>
        </r>
        <r>
          <rPr>
            <sz val="9"/>
            <color indexed="12"/>
            <rFont val="VNI-Avo"/>
          </rPr>
          <t xml:space="preserve">
COÄT LAÁY GIAÙ TRÒ:  8</t>
        </r>
        <r>
          <rPr>
            <b/>
            <sz val="11"/>
            <color indexed="12"/>
            <rFont val="Tahoma"/>
            <family val="2"/>
          </rPr>
          <t xml:space="preserve">
</t>
        </r>
      </text>
    </comment>
    <comment ref="F91" authorId="0" shapeId="0" xr:uid="{00000000-0006-0000-0000-000013000000}">
      <text>
        <r>
          <rPr>
            <b/>
            <sz val="11"/>
            <color indexed="12"/>
            <rFont val="Tahoma"/>
            <family val="2"/>
          </rPr>
          <t>Số cột chỉ định &gt; số cột trong khối dò (thao tác)</t>
        </r>
      </text>
    </comment>
  </commentList>
</comments>
</file>

<file path=xl/sharedStrings.xml><?xml version="1.0" encoding="utf-8"?>
<sst xmlns="http://schemas.openxmlformats.org/spreadsheetml/2006/main" count="428" uniqueCount="260">
  <si>
    <t>Học phí</t>
  </si>
  <si>
    <t>LOẠI HÌNH</t>
  </si>
  <si>
    <t>thường</t>
  </si>
  <si>
    <t>tích hợp</t>
  </si>
  <si>
    <t>TATC</t>
  </si>
  <si>
    <t>Đức</t>
  </si>
  <si>
    <t>nhật</t>
  </si>
  <si>
    <t>Bảng phụ</t>
  </si>
  <si>
    <r>
      <t xml:space="preserve"> =VLOOKUP</t>
    </r>
    <r>
      <rPr>
        <b/>
        <sz val="16"/>
        <rFont val="VNI-Helve"/>
      </rPr>
      <t xml:space="preserve"> </t>
    </r>
    <r>
      <rPr>
        <b/>
        <sz val="16"/>
        <color indexed="12"/>
        <rFont val="VNI-Helve"/>
      </rPr>
      <t>(</t>
    </r>
    <r>
      <rPr>
        <b/>
        <sz val="16"/>
        <color indexed="21"/>
        <rFont val="Arial"/>
        <family val="2"/>
      </rPr>
      <t>Trị dò</t>
    </r>
    <r>
      <rPr>
        <b/>
        <sz val="16"/>
        <color indexed="12"/>
        <rFont val="Arial"/>
        <family val="2"/>
      </rPr>
      <t xml:space="preserve">, </t>
    </r>
    <r>
      <rPr>
        <b/>
        <sz val="16"/>
        <color indexed="10"/>
        <rFont val="Arial"/>
        <family val="2"/>
      </rPr>
      <t>bảng phụ</t>
    </r>
    <r>
      <rPr>
        <b/>
        <sz val="16"/>
        <color indexed="12"/>
        <rFont val="Arial"/>
        <family val="2"/>
      </rPr>
      <t xml:space="preserve">, </t>
    </r>
    <r>
      <rPr>
        <b/>
        <sz val="16"/>
        <color indexed="14"/>
        <rFont val="Arial"/>
        <family val="2"/>
      </rPr>
      <t>cột lấy giá trị</t>
    </r>
    <r>
      <rPr>
        <b/>
        <sz val="16"/>
        <color indexed="12"/>
        <rFont val="Arial"/>
        <family val="2"/>
      </rPr>
      <t>, cách dò)</t>
    </r>
  </si>
  <si>
    <t xml:space="preserve">VÍ DỤ HÀM DÒ TÌM VLOOKUP </t>
  </si>
  <si>
    <t xml:space="preserve">VÍ DỤ HÀM DÒ TÌM HLOOKUP </t>
  </si>
  <si>
    <t>Cú pháp tổng quát của hàm Vlookup (dò tìm theo cột, qua cột lấy giá trị)</t>
  </si>
  <si>
    <t>Cú pháp tổng quát của hàm Hlookup (dò tìm theo dòng, qua dòng lấy giá trị)</t>
  </si>
  <si>
    <r>
      <t xml:space="preserve"> =HLOOKUP</t>
    </r>
    <r>
      <rPr>
        <b/>
        <sz val="16"/>
        <rFont val="VNI-Helve"/>
      </rPr>
      <t xml:space="preserve"> </t>
    </r>
    <r>
      <rPr>
        <b/>
        <sz val="16"/>
        <color indexed="12"/>
        <rFont val="VNI-Helve"/>
      </rPr>
      <t>(</t>
    </r>
    <r>
      <rPr>
        <b/>
        <sz val="16"/>
        <color indexed="21"/>
        <rFont val="Arial"/>
        <family val="2"/>
      </rPr>
      <t>Trị dò</t>
    </r>
    <r>
      <rPr>
        <b/>
        <sz val="16"/>
        <color indexed="12"/>
        <rFont val="Arial"/>
        <family val="2"/>
      </rPr>
      <t xml:space="preserve">, </t>
    </r>
    <r>
      <rPr>
        <b/>
        <sz val="16"/>
        <color indexed="10"/>
        <rFont val="Arial"/>
        <family val="2"/>
      </rPr>
      <t>bảng phụ</t>
    </r>
    <r>
      <rPr>
        <b/>
        <sz val="16"/>
        <color indexed="12"/>
        <rFont val="Arial"/>
        <family val="2"/>
      </rPr>
      <t>, dòng</t>
    </r>
    <r>
      <rPr>
        <b/>
        <sz val="16"/>
        <color indexed="14"/>
        <rFont val="Arial"/>
        <family val="2"/>
      </rPr>
      <t xml:space="preserve"> lấy giá trị</t>
    </r>
    <r>
      <rPr>
        <b/>
        <sz val="16"/>
        <color indexed="12"/>
        <rFont val="Arial"/>
        <family val="2"/>
      </rPr>
      <t>, cách dò)</t>
    </r>
  </si>
  <si>
    <t>DANH SÁCH ĐÓNG TIỀN HỌC PHÍ</t>
  </si>
  <si>
    <t>Tên Hs</t>
  </si>
  <si>
    <t>Loại hình</t>
  </si>
  <si>
    <t>Anh</t>
  </si>
  <si>
    <t>Lan</t>
  </si>
  <si>
    <t>Châu</t>
  </si>
  <si>
    <t>Minh</t>
  </si>
  <si>
    <t>Quân</t>
  </si>
  <si>
    <t>Duy</t>
  </si>
  <si>
    <t>Phương</t>
  </si>
  <si>
    <t>Bình</t>
  </si>
  <si>
    <t>Vy</t>
  </si>
  <si>
    <t>Nhật</t>
  </si>
  <si>
    <t>Tích hợp</t>
  </si>
  <si>
    <t>Tiền tệ</t>
  </si>
  <si>
    <t>vnd</t>
  </si>
  <si>
    <t>usd</t>
  </si>
  <si>
    <t>euro</t>
  </si>
  <si>
    <t>JPY</t>
  </si>
  <si>
    <t>XẾP LOẠI HỌC SINH LỚP 7</t>
  </si>
  <si>
    <t>Xếp loại</t>
  </si>
  <si>
    <t>Điểm TB</t>
  </si>
  <si>
    <t>Loại</t>
  </si>
  <si>
    <t>Bảng phụ 1</t>
  </si>
  <si>
    <t>ĐTB</t>
  </si>
  <si>
    <t>Yếu</t>
  </si>
  <si>
    <t>TB</t>
  </si>
  <si>
    <t>Khá</t>
  </si>
  <si>
    <t>Giỏi</t>
  </si>
  <si>
    <t>(KHÔNG CHỌN DÒNG TIÊU ĐỀ)</t>
  </si>
  <si>
    <r>
      <t xml:space="preserve">(KHÔNG CHỌN </t>
    </r>
    <r>
      <rPr>
        <b/>
        <u/>
        <sz val="11"/>
        <color rgb="FFFF0000"/>
        <rFont val="Times New Roman"/>
        <family val="1"/>
      </rPr>
      <t>CỘT</t>
    </r>
    <r>
      <rPr>
        <b/>
        <sz val="11"/>
        <color rgb="FFFF0000"/>
        <rFont val="Times New Roman"/>
        <family val="1"/>
      </rPr>
      <t xml:space="preserve"> TIÊU ĐỀ)</t>
    </r>
  </si>
  <si>
    <r>
      <t xml:space="preserve">(KHÔNG CHỌN </t>
    </r>
    <r>
      <rPr>
        <b/>
        <u/>
        <sz val="11"/>
        <color rgb="FFFF0000"/>
        <rFont val="Times New Roman"/>
        <family val="1"/>
      </rPr>
      <t>DÒNG</t>
    </r>
    <r>
      <rPr>
        <b/>
        <sz val="11"/>
        <color rgb="FFFF0000"/>
        <rFont val="Times New Roman"/>
        <family val="1"/>
      </rPr>
      <t xml:space="preserve"> TIÊU ĐỀ)</t>
    </r>
  </si>
  <si>
    <t>Tên</t>
  </si>
  <si>
    <t>Văn</t>
  </si>
  <si>
    <t>Lý</t>
  </si>
  <si>
    <t>Trí</t>
  </si>
  <si>
    <t>?</t>
  </si>
  <si>
    <t>Dung</t>
  </si>
  <si>
    <t>Hà</t>
  </si>
  <si>
    <t>Thái</t>
  </si>
  <si>
    <t>Lớn nhất</t>
  </si>
  <si>
    <t>Nhỏ nhất</t>
  </si>
  <si>
    <t>THÔNG TIN VỀ HỌC SINH VÕ TRƯỜNG TOẢN</t>
  </si>
  <si>
    <t>STT</t>
  </si>
  <si>
    <t>Tổng 
điểm</t>
  </si>
  <si>
    <t>Phần thưởng</t>
  </si>
  <si>
    <t>Bảng phụ 2</t>
  </si>
  <si>
    <t>(KHÔNG CHỌN CỘT TIÊU ĐỀ)</t>
  </si>
  <si>
    <t>Thưởng</t>
  </si>
  <si>
    <t>Toán</t>
  </si>
  <si>
    <r>
      <t xml:space="preserve">ĐTB
</t>
    </r>
    <r>
      <rPr>
        <b/>
        <sz val="13"/>
        <color rgb="FF0000FF"/>
        <rFont val="Times New Roman"/>
        <family val="1"/>
      </rPr>
      <t>(Văn, Toán x 2)</t>
    </r>
  </si>
  <si>
    <t>cặp</t>
  </si>
  <si>
    <t>vở</t>
  </si>
  <si>
    <t>ĐDHT</t>
  </si>
  <si>
    <t>động viên</t>
  </si>
  <si>
    <r>
      <rPr>
        <b/>
        <u/>
        <sz val="13"/>
        <color theme="1"/>
        <rFont val="Times New Roman"/>
        <family val="1"/>
      </rPr>
      <t>Cách dò</t>
    </r>
    <r>
      <rPr>
        <b/>
        <sz val="13"/>
        <color theme="1"/>
        <rFont val="Times New Roman"/>
        <family val="1"/>
      </rPr>
      <t xml:space="preserve"> = 0: dò tìm chính xác
             </t>
    </r>
    <r>
      <rPr>
        <b/>
        <sz val="13"/>
        <color rgb="FF0000FF"/>
        <rFont val="Times New Roman"/>
        <family val="1"/>
      </rPr>
      <t xml:space="preserve"> =1</t>
    </r>
    <r>
      <rPr>
        <b/>
        <sz val="13"/>
        <color theme="1"/>
        <rFont val="Times New Roman"/>
        <family val="1"/>
      </rPr>
      <t xml:space="preserve">: dò tìm </t>
    </r>
    <r>
      <rPr>
        <b/>
        <sz val="13"/>
        <color rgb="FF0000FF"/>
        <rFont val="Times New Roman"/>
        <family val="1"/>
      </rPr>
      <t>KHÔNG</t>
    </r>
    <r>
      <rPr>
        <b/>
        <sz val="13"/>
        <color theme="1"/>
        <rFont val="Times New Roman"/>
        <family val="1"/>
      </rPr>
      <t xml:space="preserve"> chính xác</t>
    </r>
  </si>
  <si>
    <t>Danh hiệu</t>
  </si>
  <si>
    <t>HSTT</t>
  </si>
  <si>
    <t>HSG</t>
  </si>
  <si>
    <t>MÃNV</t>
  </si>
  <si>
    <t>Số điện thọai</t>
  </si>
  <si>
    <t>Phái</t>
  </si>
  <si>
    <t>A001</t>
  </si>
  <si>
    <t>0901345693</t>
  </si>
  <si>
    <t>nam</t>
  </si>
  <si>
    <t>B002</t>
  </si>
  <si>
    <t>0983214689</t>
  </si>
  <si>
    <t>nữ</t>
  </si>
  <si>
    <t>C003</t>
  </si>
  <si>
    <t>0937894563</t>
  </si>
  <si>
    <t>Cú pháp tổng quát của hàm Vlookup</t>
  </si>
  <si>
    <r>
      <t xml:space="preserve"> =VLOOKUP</t>
    </r>
    <r>
      <rPr>
        <b/>
        <sz val="16"/>
        <rFont val="VNI-Helve"/>
      </rPr>
      <t xml:space="preserve"> </t>
    </r>
    <r>
      <rPr>
        <b/>
        <sz val="16"/>
        <color indexed="12"/>
        <rFont val="VNI-Helve"/>
      </rPr>
      <t>(</t>
    </r>
    <r>
      <rPr>
        <b/>
        <sz val="16"/>
        <color indexed="21"/>
        <rFont val="Arial"/>
        <family val="2"/>
      </rPr>
      <t>Trị dò</t>
    </r>
    <r>
      <rPr>
        <b/>
        <sz val="16"/>
        <color indexed="12"/>
        <rFont val="Arial"/>
        <family val="2"/>
      </rPr>
      <t xml:space="preserve">, </t>
    </r>
    <r>
      <rPr>
        <b/>
        <sz val="16"/>
        <color indexed="10"/>
        <rFont val="Arial"/>
        <family val="2"/>
      </rPr>
      <t>bảng phụ</t>
    </r>
    <r>
      <rPr>
        <b/>
        <sz val="16"/>
        <color indexed="12"/>
        <rFont val="Arial"/>
        <family val="2"/>
      </rPr>
      <t xml:space="preserve">, </t>
    </r>
    <r>
      <rPr>
        <b/>
        <sz val="16"/>
        <color indexed="14"/>
        <rFont val="Arial"/>
        <family val="2"/>
      </rPr>
      <t>cột bên phải lây thông tin</t>
    </r>
    <r>
      <rPr>
        <b/>
        <sz val="16"/>
        <color indexed="12"/>
        <rFont val="Arial"/>
        <family val="2"/>
      </rPr>
      <t>, cách dò)</t>
    </r>
  </si>
  <si>
    <t>ca 1: Trường hợp dò chính xác: cách dò=0</t>
  </si>
  <si>
    <r>
      <t xml:space="preserve">Thực hiện việc tìm kiếm trên </t>
    </r>
    <r>
      <rPr>
        <b/>
        <u/>
        <sz val="12"/>
        <rFont val="Arial"/>
        <family val="2"/>
      </rPr>
      <t>cột đầu tien</t>
    </r>
    <r>
      <rPr>
        <b/>
        <sz val="12"/>
        <rFont val="Arial"/>
        <family val="2"/>
      </rPr>
      <t xml:space="preserve"> của BẢNG DÒ (bảng phụ)</t>
    </r>
  </si>
  <si>
    <r>
      <t xml:space="preserve">nếu tìm thấy sẽ nhảy qua </t>
    </r>
    <r>
      <rPr>
        <b/>
        <u/>
        <sz val="12"/>
        <rFont val="Arial"/>
        <family val="2"/>
      </rPr>
      <t>cột bên phải</t>
    </r>
    <r>
      <rPr>
        <b/>
        <sz val="12"/>
        <rFont val="Arial"/>
        <family val="2"/>
      </rPr>
      <t xml:space="preserve"> của bảng phụ của cột chỉ định trong hàm vlookup</t>
    </r>
  </si>
  <si>
    <t>lấy giá trị tại ô (cell) đó tương ứng của dòng chứa giá trị dò tìm thấy</t>
  </si>
  <si>
    <t>Nếu không tìm thấy trị dò, Excel sẽ báo lỗi  #N/A</t>
  </si>
  <si>
    <t>Tìm số 15 trong cột đầu tiên của bảng dữ liệu, nếu tím thấy lấy giá trị ở cột 3 của bảng</t>
  </si>
  <si>
    <t>Exel sẽ dò tìm số 15 trong vùng A1:A4, tìm thấy số 15, nhảy qua cột 3 sẽ lấy được giá trị 18</t>
  </si>
  <si>
    <t>Kết quả thông tin lấy được</t>
  </si>
  <si>
    <r>
      <t xml:space="preserve"> =VLOOKUP(</t>
    </r>
    <r>
      <rPr>
        <b/>
        <sz val="18"/>
        <color indexed="12"/>
        <rFont val="Arial"/>
        <family val="2"/>
      </rPr>
      <t>15</t>
    </r>
    <r>
      <rPr>
        <b/>
        <sz val="18"/>
        <color indexed="10"/>
        <rFont val="Arial"/>
        <family val="2"/>
      </rPr>
      <t>,</t>
    </r>
    <r>
      <rPr>
        <b/>
        <sz val="18"/>
        <color indexed="14"/>
        <rFont val="Arial"/>
        <family val="2"/>
      </rPr>
      <t>$A$1:$D$4</t>
    </r>
    <r>
      <rPr>
        <b/>
        <sz val="18"/>
        <color indexed="10"/>
        <rFont val="Arial"/>
        <family val="2"/>
      </rPr>
      <t>,</t>
    </r>
    <r>
      <rPr>
        <b/>
        <sz val="18"/>
        <color indexed="12"/>
        <rFont val="Arial"/>
        <family val="2"/>
      </rPr>
      <t>3</t>
    </r>
    <r>
      <rPr>
        <b/>
        <sz val="18"/>
        <color indexed="10"/>
        <rFont val="Arial"/>
        <family val="2"/>
      </rPr>
      <t>,0)</t>
    </r>
  </si>
  <si>
    <t>Công thức</t>
  </si>
  <si>
    <t>Kết quả</t>
  </si>
  <si>
    <t>Diễn giải ý nghĩa</t>
  </si>
  <si>
    <r>
      <t xml:space="preserve"> =VLOOKUP(</t>
    </r>
    <r>
      <rPr>
        <b/>
        <sz val="12"/>
        <color indexed="12"/>
        <rFont val="Arial"/>
        <family val="2"/>
      </rPr>
      <t>15</t>
    </r>
    <r>
      <rPr>
        <b/>
        <sz val="12"/>
        <rFont val="Arial"/>
        <family val="2"/>
      </rPr>
      <t>,</t>
    </r>
    <r>
      <rPr>
        <b/>
        <sz val="12"/>
        <color indexed="10"/>
        <rFont val="Arial"/>
        <family val="2"/>
      </rPr>
      <t>A1:D4</t>
    </r>
    <r>
      <rPr>
        <b/>
        <sz val="12"/>
        <rFont val="Arial"/>
        <family val="2"/>
      </rPr>
      <t>,3,0)</t>
    </r>
  </si>
  <si>
    <t>Giải thích</t>
  </si>
  <si>
    <t>số dò tìm: 15, vùng dò: A1:A4, cột lấy giá trỉ =3, cách dò : chính xác</t>
  </si>
  <si>
    <r>
      <t xml:space="preserve"> =VLOOKUP(B3,</t>
    </r>
    <r>
      <rPr>
        <b/>
        <sz val="12"/>
        <color indexed="10"/>
        <rFont val="Arial"/>
        <family val="2"/>
      </rPr>
      <t>B1:D4</t>
    </r>
    <r>
      <rPr>
        <b/>
        <sz val="12"/>
        <rFont val="Arial"/>
        <family val="2"/>
      </rPr>
      <t>,3,0)</t>
    </r>
  </si>
  <si>
    <t>số dò tìm: 42, vùng dò: B1:B4, cột lấy giá trỉ=3, cách dò : chính xác</t>
  </si>
  <si>
    <r>
      <t xml:space="preserve"> =VLOOKUP(</t>
    </r>
    <r>
      <rPr>
        <b/>
        <sz val="12"/>
        <color indexed="12"/>
        <rFont val="Arial"/>
        <family val="2"/>
      </rPr>
      <t>30</t>
    </r>
    <r>
      <rPr>
        <b/>
        <sz val="12"/>
        <rFont val="Arial"/>
        <family val="2"/>
      </rPr>
      <t>,</t>
    </r>
    <r>
      <rPr>
        <b/>
        <sz val="12"/>
        <color indexed="10"/>
        <rFont val="Arial"/>
        <family val="2"/>
      </rPr>
      <t>A1:D4</t>
    </r>
    <r>
      <rPr>
        <b/>
        <sz val="12"/>
        <rFont val="Arial"/>
        <family val="2"/>
      </rPr>
      <t>,2,0)</t>
    </r>
  </si>
  <si>
    <t>số dò tìm: 30, vùng dò: A1:A4, cột lấy giá trị=2, không tìm thấy</t>
  </si>
  <si>
    <t xml:space="preserve"> =VLOOKUP(10,A1:D4,0,0)</t>
  </si>
  <si>
    <t>Báo lỗi vị không có cột 0 để lấy giá trị</t>
  </si>
  <si>
    <r>
      <t xml:space="preserve"> =VLOOKUP(</t>
    </r>
    <r>
      <rPr>
        <b/>
        <sz val="12"/>
        <color indexed="12"/>
        <rFont val="Arial"/>
        <family val="2"/>
      </rPr>
      <t>10</t>
    </r>
    <r>
      <rPr>
        <b/>
        <sz val="12"/>
        <color indexed="10"/>
        <rFont val="Arial"/>
        <family val="2"/>
      </rPr>
      <t>,</t>
    </r>
    <r>
      <rPr>
        <b/>
        <sz val="12"/>
        <color indexed="14"/>
        <rFont val="Arial"/>
        <family val="2"/>
      </rPr>
      <t>A1:D4</t>
    </r>
    <r>
      <rPr>
        <b/>
        <sz val="12"/>
        <color indexed="10"/>
        <rFont val="Arial"/>
        <family val="2"/>
      </rPr>
      <t>,</t>
    </r>
    <r>
      <rPr>
        <b/>
        <sz val="12"/>
        <color indexed="12"/>
        <rFont val="Arial"/>
        <family val="2"/>
      </rPr>
      <t>8,0</t>
    </r>
    <r>
      <rPr>
        <b/>
        <sz val="12"/>
        <color indexed="10"/>
        <rFont val="Arial"/>
        <family val="2"/>
      </rPr>
      <t>)</t>
    </r>
  </si>
  <si>
    <t>Báo lỗi vì số cột =8 &gt; số cột của bảng dữ liệu</t>
  </si>
  <si>
    <r>
      <t xml:space="preserve"> =VLOOKUP(</t>
    </r>
    <r>
      <rPr>
        <b/>
        <sz val="12"/>
        <color indexed="10"/>
        <rFont val="Arial"/>
        <family val="2"/>
      </rPr>
      <t>50</t>
    </r>
    <r>
      <rPr>
        <b/>
        <sz val="12"/>
        <color indexed="12"/>
        <rFont val="Arial"/>
        <family val="2"/>
      </rPr>
      <t>,</t>
    </r>
    <r>
      <rPr>
        <b/>
        <sz val="12"/>
        <color indexed="14"/>
        <rFont val="Arial"/>
        <family val="2"/>
      </rPr>
      <t>A1:D4</t>
    </r>
    <r>
      <rPr>
        <b/>
        <sz val="12"/>
        <color indexed="12"/>
        <rFont val="Arial"/>
        <family val="2"/>
      </rPr>
      <t>,4)</t>
    </r>
  </si>
  <si>
    <t>SỐ dò tìm 50,  vì dò tìm không chính xác, nên Excel</t>
  </si>
  <si>
    <t>tìm số &lt; và gần 50 nhất ( đó là số 20) nhảy qua cột 4 lấy giá trị 47</t>
  </si>
  <si>
    <t xml:space="preserve">Học viên hãy thực tập nhập công thức hàm Vlookup để thực hiện </t>
  </si>
  <si>
    <t>Yêu cầu dò tìm và lấy thông tin</t>
  </si>
  <si>
    <t>1) Tìm số 20 trong vùng A1:D4, nếu tìm thấy nhảy qua cột 2 lấy giá trị (chính xác)</t>
  </si>
  <si>
    <t>Hãy nhận xét và rút ra kết luận</t>
  </si>
  <si>
    <t>2) Tìm số 20 trong vùng B1:D4, nếu tìm thấy nhảy qua cột 2 lấy giá trị (chính xác)</t>
  </si>
  <si>
    <t>2) Tìm số 20 trong vùng B1:D4, nếu tìm thấy nhảy qua cột 3 lấy giá trị (Không Cxác)</t>
  </si>
  <si>
    <t>4) Tìm số 42 trong bảng dò B1:D4, nếu tìm thấy nhảy qua cột 3 lấy giá trị (Cxác)</t>
  </si>
  <si>
    <t>5) Tìm số 40 trong bảng dò B1:D4, nếu tìm thấy nhảy qua cột 2 lấy giá trị (không Cxác)</t>
  </si>
  <si>
    <t>Cuù phaùp</t>
  </si>
  <si>
    <r>
      <t>VLOOKUP(</t>
    </r>
    <r>
      <rPr>
        <b/>
        <sz val="14"/>
        <color indexed="21"/>
        <rFont val="VNI-Helve"/>
      </rPr>
      <t>Trò doø x</t>
    </r>
    <r>
      <rPr>
        <b/>
        <sz val="14"/>
        <rFont val="VNI-Helve"/>
      </rPr>
      <t xml:space="preserve">, </t>
    </r>
    <r>
      <rPr>
        <b/>
        <sz val="14"/>
        <color indexed="48"/>
        <rFont val="VNI-Helve"/>
      </rPr>
      <t>Vuøng doø</t>
    </r>
    <r>
      <rPr>
        <b/>
        <sz val="14"/>
        <rFont val="VNI-Helve"/>
      </rPr>
      <t>,</t>
    </r>
    <r>
      <rPr>
        <b/>
        <sz val="14"/>
        <color indexed="53"/>
        <rFont val="VNI-Helve"/>
      </rPr>
      <t>Coät chæ ñònh</t>
    </r>
    <r>
      <rPr>
        <b/>
        <sz val="14"/>
        <rFont val="VNI-Helve"/>
      </rPr>
      <t xml:space="preserve">, </t>
    </r>
    <r>
      <rPr>
        <b/>
        <sz val="14"/>
        <color indexed="20"/>
        <rFont val="VNI-Helve"/>
      </rPr>
      <t>Caùch doø</t>
    </r>
    <r>
      <rPr>
        <b/>
        <sz val="14"/>
        <rFont val="VNI-Helve"/>
      </rPr>
      <t>)</t>
    </r>
  </si>
  <si>
    <t>TRÒ DOØ X</t>
  </si>
  <si>
    <t>Coù theå laø chuoãi, soá toïa ñoä oâ, bieåu thöùc</t>
  </si>
  <si>
    <t>Vuøng doø</t>
  </si>
  <si>
    <t>Bao goàm 2 phaàn</t>
  </si>
  <si>
    <t>Coät ñaàu tieân : coät chöùa döõ lieäu duøng ñeà so saùnh vôùi trò doø x</t>
  </si>
  <si>
    <t>Caùc coät keá caän beân phaûi laø nhöõng coät chöùa döõ lieäu caàn khai thaùc</t>
  </si>
  <si>
    <t>COÄT CHÆ ÑÒNH</t>
  </si>
  <si>
    <t>Coät ñöôïc choïn ñeå trích döõ lieäu caàn khai thaùc</t>
  </si>
  <si>
    <t>CAÙCH DOØ</t>
  </si>
  <si>
    <r>
      <t xml:space="preserve"> </t>
    </r>
    <r>
      <rPr>
        <b/>
        <sz val="11"/>
        <color indexed="12"/>
        <rFont val="VNI-Helve"/>
      </rPr>
      <t>1 (TRUE)
HOAËC KHOÂNG NEÂU TRONG COÂNG THÖÙC</t>
    </r>
  </si>
  <si>
    <t>1. vieäc doøø tìm khoâng caàn chính xaùc.
2. Coù theå tìm giaù trò nhoû hôn hay gaàn = trò caàn tìm neáu khoâng tìm ñöôïc trò x.
3. Vuøng doø phaûi sort theo thöù töï taêng daàn theo coät ñaàu tieân</t>
  </si>
  <si>
    <t>0 
HOAËC
 FALSE</t>
  </si>
  <si>
    <t>1. vieääc doø tìm chæ tìm ñuùng giaù trò x.
2. Neáu khoâng tìm thaáy xem nhö khoâng tìm ñöôïc.
3. Vuøng doø khoâng caàn sort theo thöù töï coät ñaàu tieân</t>
  </si>
  <si>
    <t>ví duï</t>
  </si>
  <si>
    <r>
      <t xml:space="preserve"> =VLOOKUP(</t>
    </r>
    <r>
      <rPr>
        <b/>
        <sz val="12"/>
        <color indexed="12"/>
        <rFont val="VNI-Helve"/>
      </rPr>
      <t>17</t>
    </r>
    <r>
      <rPr>
        <b/>
        <sz val="12"/>
        <rFont val="VNI-Helve"/>
      </rPr>
      <t>,</t>
    </r>
    <r>
      <rPr>
        <b/>
        <sz val="12"/>
        <color indexed="10"/>
        <rFont val="VNI-Helve"/>
      </rPr>
      <t>A1:D4</t>
    </r>
    <r>
      <rPr>
        <b/>
        <sz val="12"/>
        <rFont val="VNI-Helve"/>
      </rPr>
      <t>,3,0)</t>
    </r>
  </si>
  <si>
    <t>(tìm chính xác)</t>
  </si>
  <si>
    <r>
      <t xml:space="preserve"> =VLOOKUP(</t>
    </r>
    <r>
      <rPr>
        <b/>
        <sz val="12"/>
        <color indexed="12"/>
        <rFont val="VNI-Helve"/>
      </rPr>
      <t>17</t>
    </r>
    <r>
      <rPr>
        <b/>
        <sz val="12"/>
        <rFont val="VNI-Helve"/>
      </rPr>
      <t>,</t>
    </r>
    <r>
      <rPr>
        <b/>
        <sz val="12"/>
        <color indexed="10"/>
        <rFont val="VNI-Helve"/>
      </rPr>
      <t>A1:D4</t>
    </r>
    <r>
      <rPr>
        <b/>
        <sz val="12"/>
        <rFont val="VNI-Helve"/>
      </rPr>
      <t>,3)</t>
    </r>
  </si>
  <si>
    <t>(tìm không chính xác)</t>
  </si>
  <si>
    <t>Tìm soá 17 trong vuøng A1:C4, neáu tìm thaáy qua coät 3 laáy giaù trò ( cxaùc)</t>
  </si>
  <si>
    <t>Tìm soá 17 trong vuøng A1:C4, neáu tìm thaáy qua coät 3 laáy giaù trò ( khoâng cxaùc)</t>
  </si>
  <si>
    <t>Tìm soá 42 trong vuøng B1:D4, neáu tìm thaáy qua coät 2 laáy giaù trò ( cxaùc)</t>
  </si>
  <si>
    <t>Tìm soá 42 trong vuøng B1:D4, neáu tìm thaáy qua coät 2 laáy giaù trò ( khoâng cxaùc)</t>
  </si>
  <si>
    <t>Tìm soá 20 trong vuøng A1:C4, neáu tìm thaáy qua coät 2 laáy giaù trò ( cxaùc)</t>
  </si>
  <si>
    <t>Tìm soá 20 trong vuøng A1:C4, neáu tìm thaáy qua coät 2 laáy giaù trò ( khoâng cxaùc)</t>
  </si>
  <si>
    <t>1. Haõy thöû thay ñoåi caùch doø baèng caùch theâm giaù trò 0 hoaëc 1 vaøo cuoái coâng thöùc VLOOKUP</t>
  </si>
  <si>
    <t>A1:A4</t>
  </si>
  <si>
    <t>COÄT 1</t>
  </si>
  <si>
    <t>B1:B4</t>
  </si>
  <si>
    <t>COÄT 2</t>
  </si>
  <si>
    <t>C1:C4</t>
  </si>
  <si>
    <t>COÄT 3</t>
  </si>
  <si>
    <t>D1:D4</t>
  </si>
  <si>
    <t>COÄT 4</t>
  </si>
  <si>
    <t xml:space="preserve"> =VLOOKUP(50,A1:D4,4,0)</t>
  </si>
  <si>
    <t>(Not Avalable)</t>
  </si>
  <si>
    <t>Dữ liệu số 50 không tìm thấy trong cột A1:D4</t>
  </si>
  <si>
    <t xml:space="preserve"> =VLOOKUP(15,A1:D4,8)</t>
  </si>
  <si>
    <t>(Reference)</t>
  </si>
  <si>
    <t>Mã MH</t>
  </si>
  <si>
    <t>Tên MH</t>
  </si>
  <si>
    <t>Đơn giá</t>
  </si>
  <si>
    <t>A</t>
  </si>
  <si>
    <t>B</t>
  </si>
  <si>
    <t>C</t>
  </si>
  <si>
    <t>D</t>
  </si>
  <si>
    <t>Sắt</t>
  </si>
  <si>
    <t>Gạch</t>
  </si>
  <si>
    <t>Xi măng</t>
  </si>
  <si>
    <t>Gỗ</t>
  </si>
  <si>
    <t>BẢNG PHỤ 1</t>
  </si>
  <si>
    <t>BẢNG PHỤ 2</t>
  </si>
  <si>
    <t xml:space="preserve">Họ Tên </t>
  </si>
  <si>
    <t>LCB</t>
  </si>
  <si>
    <t>Bậc</t>
  </si>
  <si>
    <t>Lương</t>
  </si>
  <si>
    <t>Trần minh</t>
  </si>
  <si>
    <t>Phan Dũng</t>
  </si>
  <si>
    <t>Tú Anh</t>
  </si>
  <si>
    <t>Lâm Dũng</t>
  </si>
  <si>
    <t>Vũ Hòang</t>
  </si>
  <si>
    <t>BẢNG 1</t>
  </si>
  <si>
    <t>BẢNG 2</t>
  </si>
  <si>
    <t>BẬC</t>
  </si>
  <si>
    <t>NV</t>
  </si>
  <si>
    <t>HỆ SỐ</t>
  </si>
  <si>
    <t>KT</t>
  </si>
  <si>
    <t>CV</t>
  </si>
  <si>
    <t xml:space="preserve">   </t>
  </si>
  <si>
    <t>Hoàng Dung</t>
  </si>
  <si>
    <t>Hệ số</t>
  </si>
  <si>
    <t>Ký hiệu</t>
  </si>
  <si>
    <t>Yêu Cầu</t>
  </si>
  <si>
    <r>
      <t xml:space="preserve">1.  Cột LCB: dựa vào </t>
    </r>
    <r>
      <rPr>
        <b/>
        <sz val="14"/>
        <color rgb="FFFF0000"/>
        <rFont val="Times New Roman"/>
        <family val="1"/>
      </rPr>
      <t>Kyhieu</t>
    </r>
    <r>
      <rPr>
        <b/>
        <sz val="14"/>
        <rFont val="Times New Roman"/>
        <family val="1"/>
      </rPr>
      <t xml:space="preserve"> dò trong bảng  1</t>
    </r>
  </si>
  <si>
    <r>
      <t xml:space="preserve">2.  Cột bậc: dựa vào </t>
    </r>
    <r>
      <rPr>
        <b/>
        <sz val="14"/>
        <color rgb="FFFF0000"/>
        <rFont val="Times New Roman"/>
        <family val="1"/>
      </rPr>
      <t>kyhieu</t>
    </r>
    <r>
      <rPr>
        <b/>
        <sz val="14"/>
        <rFont val="Times New Roman"/>
        <family val="1"/>
      </rPr>
      <t xml:space="preserve"> dò trong bảng 2</t>
    </r>
  </si>
  <si>
    <r>
      <t>3.  Cột Hệ số: dựa vào cột</t>
    </r>
    <r>
      <rPr>
        <b/>
        <sz val="14"/>
        <color rgb="FFFF0000"/>
        <rFont val="Times New Roman"/>
        <family val="1"/>
      </rPr>
      <t xml:space="preserve"> Bậc</t>
    </r>
    <r>
      <rPr>
        <b/>
        <sz val="14"/>
        <rFont val="Times New Roman"/>
        <family val="1"/>
      </rPr>
      <t xml:space="preserve"> dò trong bảng 2 để lấy hệ số từng người</t>
    </r>
  </si>
  <si>
    <t>4. Lương = LCB* Hệ số, làm tròn đơn vị</t>
  </si>
  <si>
    <r>
      <t xml:space="preserve">5. Trích lọc danh sách nhân viên có mã ngạch NV qua sheet2 và đặt tên là </t>
    </r>
    <r>
      <rPr>
        <b/>
        <sz val="14"/>
        <color rgb="FFFF0000"/>
        <rFont val="Times New Roman"/>
        <family val="1"/>
      </rPr>
      <t>Nhanvien</t>
    </r>
  </si>
  <si>
    <t>Ví dụ sử dụng VLOOKUP với cách dò không chính xác</t>
  </si>
  <si>
    <t>VLOOKUP(giá trị dò , bảng phụ, cột lấy, cách dò)</t>
  </si>
  <si>
    <t>Ngày Mua</t>
  </si>
  <si>
    <t>Số Lượng</t>
  </si>
  <si>
    <t>Tỉ giá</t>
  </si>
  <si>
    <t>BẢNG TỈ GIÁ USD</t>
  </si>
  <si>
    <t>Tỉ Giá</t>
  </si>
  <si>
    <t>ĐTB &gt;9 thì xếp loại giỏi</t>
  </si>
  <si>
    <r>
      <rPr>
        <b/>
        <u/>
        <sz val="12"/>
        <color rgb="FFFF0000"/>
        <rFont val="Arial"/>
        <family val="2"/>
      </rPr>
      <t>Nhận xét:</t>
    </r>
    <r>
      <rPr>
        <b/>
        <sz val="12"/>
        <rFont val="Arial"/>
        <family val="2"/>
      </rPr>
      <t xml:space="preserve"> Điểm xếp loại không phải là 1 giá trị mà là 1 khoảng điểm</t>
    </r>
  </si>
  <si>
    <r>
      <rPr>
        <b/>
        <sz val="12"/>
        <color rgb="FF0000FF"/>
        <rFont val="Arial"/>
        <family val="2"/>
      </rPr>
      <t>Ví dụ</t>
    </r>
    <r>
      <rPr>
        <b/>
        <sz val="12"/>
        <rFont val="Arial"/>
        <family val="2"/>
      </rPr>
      <t xml:space="preserve">: ĐTB &lt;5 thì xếp loại yếu, 5 &lt;ĐTB &lt;7: xếp loại TB , 7 &lt;ĐTB &lt;9: xếp loại Khá </t>
    </r>
  </si>
  <si>
    <r>
      <t>Ta chỉ cần sử dụng hàm</t>
    </r>
    <r>
      <rPr>
        <b/>
        <sz val="12"/>
        <color rgb="FF0000FF"/>
        <rFont val="Arial"/>
        <family val="2"/>
      </rPr>
      <t xml:space="preserve"> Vlookup</t>
    </r>
    <r>
      <rPr>
        <b/>
        <sz val="12"/>
        <rFont val="Arial"/>
        <family val="2"/>
      </rPr>
      <t xml:space="preserve"> với cách dò là 1 hoặc bỏ trống tham số cuối</t>
    </r>
  </si>
  <si>
    <t xml:space="preserve">Tỉ giá USD: </t>
  </si>
  <si>
    <t>HỌ TÊN</t>
  </si>
  <si>
    <t>LOẠI KS</t>
  </si>
  <si>
    <t>ĐƠN GIÁ</t>
  </si>
  <si>
    <t>NƠI ĐẾN</t>
  </si>
  <si>
    <t xml:space="preserve">SỐ NGÀY Ở </t>
  </si>
  <si>
    <t>TIỀN ĂN</t>
  </si>
  <si>
    <t>TH. TIỀN (USD)</t>
  </si>
  <si>
    <t>TH. TIỀN (VND)</t>
  </si>
  <si>
    <t>YÊU CẦU:</t>
  </si>
  <si>
    <t>An</t>
  </si>
  <si>
    <t>1*</t>
  </si>
  <si>
    <t>Đà lạt</t>
  </si>
  <si>
    <r>
      <t xml:space="preserve">1. Dựa vào </t>
    </r>
    <r>
      <rPr>
        <b/>
        <sz val="13"/>
        <rFont val="Times New Roman"/>
        <family val="1"/>
      </rPr>
      <t xml:space="preserve">BẢNG 2 </t>
    </r>
    <r>
      <rPr>
        <sz val="13"/>
        <rFont val="Times New Roman"/>
        <family val="1"/>
      </rPr>
      <t xml:space="preserve">dò tìm cho cột </t>
    </r>
    <r>
      <rPr>
        <b/>
        <sz val="13"/>
        <rFont val="Times New Roman"/>
        <family val="1"/>
      </rPr>
      <t>ĐƠN GIÁ</t>
    </r>
  </si>
  <si>
    <t>2**</t>
  </si>
  <si>
    <t>Nha trang</t>
  </si>
  <si>
    <r>
      <t xml:space="preserve">2. Dựa vào </t>
    </r>
    <r>
      <rPr>
        <b/>
        <sz val="13"/>
        <rFont val="Times New Roman"/>
        <family val="1"/>
      </rPr>
      <t xml:space="preserve">BẢNG 3 </t>
    </r>
    <r>
      <rPr>
        <sz val="13"/>
        <rFont val="Times New Roman"/>
        <family val="1"/>
      </rPr>
      <t xml:space="preserve">dò tìm cho cột </t>
    </r>
    <r>
      <rPr>
        <b/>
        <sz val="13"/>
        <rFont val="Times New Roman"/>
        <family val="1"/>
      </rPr>
      <t xml:space="preserve">SỐ NGÀY Ở </t>
    </r>
    <r>
      <rPr>
        <sz val="13"/>
        <rFont val="Times New Roman"/>
        <family val="1"/>
      </rPr>
      <t>&amp;</t>
    </r>
    <r>
      <rPr>
        <b/>
        <sz val="13"/>
        <rFont val="Times New Roman"/>
        <family val="1"/>
      </rPr>
      <t xml:space="preserve"> TIỀN ĂN</t>
    </r>
  </si>
  <si>
    <t>3***</t>
  </si>
  <si>
    <t>Huế</t>
  </si>
  <si>
    <r>
      <t xml:space="preserve">3. Tính cột </t>
    </r>
    <r>
      <rPr>
        <b/>
        <sz val="13"/>
        <rFont val="Times New Roman"/>
        <family val="1"/>
      </rPr>
      <t>TH.TIỀN (USD)=ĐƠN GIÁ *SỐ NGÀY Ở* TIỀN ĂN</t>
    </r>
  </si>
  <si>
    <r>
      <t xml:space="preserve">4. Tính cột </t>
    </r>
    <r>
      <rPr>
        <b/>
        <sz val="13"/>
        <rFont val="Times New Roman"/>
        <family val="1"/>
      </rPr>
      <t>TH.TIỀN (VND)=TH.TIỀN (USD)* TỈ GIÁ USD</t>
    </r>
  </si>
  <si>
    <t>Trung</t>
  </si>
  <si>
    <r>
      <t xml:space="preserve">5. Định dạng #,##0 "usd" cho cột </t>
    </r>
    <r>
      <rPr>
        <b/>
        <sz val="13"/>
        <color indexed="8"/>
        <rFont val="Times New Roman"/>
        <family val="1"/>
      </rPr>
      <t>TH.TIỀN (USD)</t>
    </r>
  </si>
  <si>
    <t>Yến</t>
  </si>
  <si>
    <r>
      <t xml:space="preserve">6. Định dạng #,##0 "Đồng" cho cột </t>
    </r>
    <r>
      <rPr>
        <b/>
        <sz val="13"/>
        <color indexed="8"/>
        <rFont val="Times New Roman"/>
        <family val="1"/>
      </rPr>
      <t>TH.TIỀN (VND)</t>
    </r>
  </si>
  <si>
    <t>BẢNG 3</t>
  </si>
  <si>
    <t>Loại KS</t>
  </si>
  <si>
    <t>Đơn giá ngày (USD)</t>
  </si>
  <si>
    <t>NOI DEN</t>
  </si>
  <si>
    <t>Số ngày ở</t>
  </si>
  <si>
    <t>Tien an (USD)</t>
  </si>
  <si>
    <r>
      <t>Ta chỉ cần sử dụng hàm</t>
    </r>
    <r>
      <rPr>
        <b/>
        <sz val="12"/>
        <color rgb="FF0000FF"/>
        <rFont val="Arial"/>
        <family val="2"/>
      </rPr>
      <t xml:space="preserve"> Hlookup</t>
    </r>
    <r>
      <rPr>
        <b/>
        <sz val="12"/>
        <rFont val="Arial"/>
        <family val="2"/>
      </rPr>
      <t xml:space="preserve"> với cách dò là 1 hoặc bỏ trống tham số cuối</t>
    </r>
  </si>
  <si>
    <t>Bảng dữ liệu</t>
  </si>
  <si>
    <t>Mã TB</t>
  </si>
  <si>
    <t>TÊN</t>
  </si>
  <si>
    <t>MAVT</t>
  </si>
  <si>
    <t>tên hàng</t>
  </si>
  <si>
    <t>A1</t>
  </si>
  <si>
    <t>Amplifier</t>
  </si>
  <si>
    <t>B1</t>
  </si>
  <si>
    <t>Band</t>
  </si>
  <si>
    <t>C2</t>
  </si>
  <si>
    <t>Cassette</t>
  </si>
  <si>
    <t>B2</t>
  </si>
  <si>
    <t>A2</t>
  </si>
  <si>
    <t>C1</t>
  </si>
  <si>
    <t>HLOOKUP(giá trị dò , bảng phụ , cột lấy , cách dò)</t>
  </si>
  <si>
    <t>Ví dụ sử dụng HLOOKUP với cách dò không chính xác</t>
  </si>
  <si>
    <t>HLOOKUP</t>
  </si>
  <si>
    <t>VLOOKUP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</si>
</sst>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1010000]d/m/yy;@"/>
  </numFmts>
  <fonts count="97">
    <font>
      <sz val="11"/>
      <color theme="1"/>
      <name val="Calibri"/>
      <family val="2"/>
      <scheme val="minor"/>
    </font>
    <font>
      <b/>
      <sz val="11"/>
      <color rgb="FFFF0000"/>
      <name val="Times New Roman"/>
      <family val="1"/>
    </font>
    <font>
      <b/>
      <sz val="11"/>
      <color theme="1"/>
      <name val="Times New Roman"/>
      <family val="1"/>
    </font>
    <font>
      <b/>
      <sz val="12"/>
      <name val="Arial"/>
      <family val="2"/>
    </font>
    <font>
      <sz val="12"/>
      <name val="Arial"/>
      <family val="2"/>
    </font>
    <font>
      <b/>
      <sz val="12"/>
      <name val="Times New Roman"/>
      <family val="1"/>
    </font>
    <font>
      <b/>
      <sz val="11"/>
      <name val="Arial"/>
      <family val="2"/>
    </font>
    <font>
      <sz val="10"/>
      <name val="Arial"/>
      <family val="2"/>
    </font>
    <font>
      <b/>
      <sz val="12"/>
      <color indexed="12"/>
      <name val="Arial"/>
      <family val="2"/>
    </font>
    <font>
      <b/>
      <sz val="16"/>
      <color indexed="10"/>
      <name val="VNI-Helve"/>
    </font>
    <font>
      <b/>
      <sz val="16"/>
      <name val="VNI-Helve"/>
    </font>
    <font>
      <b/>
      <sz val="16"/>
      <color indexed="12"/>
      <name val="VNI-Helve"/>
    </font>
    <font>
      <b/>
      <sz val="16"/>
      <color indexed="21"/>
      <name val="Arial"/>
      <family val="2"/>
    </font>
    <font>
      <b/>
      <sz val="16"/>
      <color indexed="12"/>
      <name val="Arial"/>
      <family val="2"/>
    </font>
    <font>
      <b/>
      <sz val="16"/>
      <color indexed="10"/>
      <name val="Arial"/>
      <family val="2"/>
    </font>
    <font>
      <b/>
      <sz val="16"/>
      <color indexed="14"/>
      <name val="Arial"/>
      <family val="2"/>
    </font>
    <font>
      <sz val="10"/>
      <name val="VNI-Helve"/>
    </font>
    <font>
      <sz val="12"/>
      <name val="VNI-Helve"/>
    </font>
    <font>
      <b/>
      <sz val="11"/>
      <color rgb="FF0000FF"/>
      <name val="Times New Roman"/>
      <family val="1"/>
    </font>
    <font>
      <b/>
      <sz val="13"/>
      <color rgb="FF0000FF"/>
      <name val="Times New Roman"/>
      <family val="1"/>
    </font>
    <font>
      <sz val="13"/>
      <color theme="1"/>
      <name val="Times New Roman"/>
      <family val="1"/>
    </font>
    <font>
      <b/>
      <sz val="13"/>
      <color theme="1"/>
      <name val="Times New Roman"/>
      <family val="1"/>
    </font>
    <font>
      <sz val="13"/>
      <name val="Times New Roman"/>
      <family val="1"/>
    </font>
    <font>
      <sz val="13"/>
      <color rgb="FF00B050"/>
      <name val="Times New Roman"/>
      <family val="1"/>
    </font>
    <font>
      <b/>
      <sz val="13"/>
      <color theme="5" tint="-0.249977111117893"/>
      <name val="Times New Roman"/>
      <family val="1"/>
    </font>
    <font>
      <b/>
      <sz val="13"/>
      <color rgb="FF7030A0"/>
      <name val="Times New Roman"/>
      <family val="1"/>
    </font>
    <font>
      <b/>
      <sz val="13"/>
      <color rgb="FFFF0000"/>
      <name val="Times New Roman"/>
      <family val="1"/>
    </font>
    <font>
      <b/>
      <u/>
      <sz val="11"/>
      <color rgb="FFFF0000"/>
      <name val="Times New Roman"/>
      <family val="1"/>
    </font>
    <font>
      <b/>
      <sz val="12"/>
      <color indexed="10"/>
      <name val="Arial"/>
      <family val="2"/>
    </font>
    <font>
      <b/>
      <sz val="13"/>
      <color indexed="8"/>
      <name val="Times New Roman"/>
      <family val="1"/>
    </font>
    <font>
      <b/>
      <sz val="13"/>
      <name val="Times New Roman"/>
      <family val="1"/>
    </font>
    <font>
      <b/>
      <sz val="13"/>
      <color indexed="10"/>
      <name val="Times New Roman"/>
      <family val="1"/>
    </font>
    <font>
      <b/>
      <u/>
      <sz val="13"/>
      <color theme="1"/>
      <name val="Times New Roman"/>
      <family val="1"/>
    </font>
    <font>
      <sz val="10"/>
      <name val="VNI-Times"/>
    </font>
    <font>
      <b/>
      <sz val="11"/>
      <name val="VNI-Helve"/>
    </font>
    <font>
      <sz val="12"/>
      <color indexed="12"/>
      <name val="Arial"/>
      <family val="2"/>
    </font>
    <font>
      <b/>
      <u/>
      <sz val="12"/>
      <name val="Arial"/>
      <family val="2"/>
    </font>
    <font>
      <b/>
      <sz val="10"/>
      <name val="Arial"/>
      <family val="2"/>
    </font>
    <font>
      <b/>
      <sz val="14"/>
      <name val="Arial"/>
      <family val="2"/>
    </font>
    <font>
      <b/>
      <sz val="18"/>
      <color indexed="10"/>
      <name val="Arial"/>
      <family val="2"/>
    </font>
    <font>
      <b/>
      <sz val="18"/>
      <color indexed="12"/>
      <name val="Arial"/>
      <family val="2"/>
    </font>
    <font>
      <b/>
      <sz val="18"/>
      <color indexed="14"/>
      <name val="Arial"/>
      <family val="2"/>
    </font>
    <font>
      <b/>
      <sz val="14"/>
      <color indexed="10"/>
      <name val="VNI-Helve"/>
    </font>
    <font>
      <b/>
      <sz val="14"/>
      <name val="VNI-Helve"/>
    </font>
    <font>
      <b/>
      <sz val="12"/>
      <name val="VNI-Helve"/>
    </font>
    <font>
      <b/>
      <sz val="14"/>
      <color indexed="10"/>
      <name val="Arial"/>
      <family val="2"/>
    </font>
    <font>
      <b/>
      <sz val="10"/>
      <color indexed="10"/>
      <name val="Arial"/>
      <family val="2"/>
    </font>
    <font>
      <b/>
      <sz val="12"/>
      <color indexed="14"/>
      <name val="Arial"/>
      <family val="2"/>
    </font>
    <font>
      <b/>
      <sz val="14"/>
      <color indexed="12"/>
      <name val="Arial"/>
      <family val="2"/>
    </font>
    <font>
      <b/>
      <sz val="14"/>
      <color indexed="13"/>
      <name val="Arial"/>
      <family val="2"/>
    </font>
    <font>
      <b/>
      <sz val="14"/>
      <color indexed="21"/>
      <name val="VNI-Helve"/>
    </font>
    <font>
      <b/>
      <sz val="14"/>
      <color indexed="48"/>
      <name val="VNI-Helve"/>
    </font>
    <font>
      <b/>
      <sz val="14"/>
      <color indexed="53"/>
      <name val="VNI-Helve"/>
    </font>
    <font>
      <b/>
      <sz val="14"/>
      <color indexed="20"/>
      <name val="VNI-Helve"/>
    </font>
    <font>
      <b/>
      <sz val="10"/>
      <color indexed="10"/>
      <name val="VNI-Helve"/>
    </font>
    <font>
      <sz val="12"/>
      <color indexed="18"/>
      <name val="VNI-Helve"/>
    </font>
    <font>
      <b/>
      <sz val="12"/>
      <color indexed="10"/>
      <name val="VNI-Helve"/>
    </font>
    <font>
      <b/>
      <sz val="20"/>
      <color indexed="58"/>
      <name val="VNI-Helve"/>
    </font>
    <font>
      <b/>
      <sz val="11"/>
      <color indexed="12"/>
      <name val="VNI-Helve"/>
    </font>
    <font>
      <b/>
      <sz val="11"/>
      <color indexed="10"/>
      <name val="VNI-Helve"/>
    </font>
    <font>
      <b/>
      <sz val="12"/>
      <color indexed="12"/>
      <name val="VNI-Helve"/>
    </font>
    <font>
      <sz val="14"/>
      <name val="VNI-Helve"/>
    </font>
    <font>
      <b/>
      <sz val="10"/>
      <name val="VNI-Helve"/>
    </font>
    <font>
      <sz val="10"/>
      <color indexed="10"/>
      <name val="VNI-Helve"/>
    </font>
    <font>
      <sz val="10"/>
      <color indexed="12"/>
      <name val="VNI-Helve"/>
    </font>
    <font>
      <b/>
      <sz val="10"/>
      <color indexed="10"/>
      <name val="Tahoma"/>
      <family val="2"/>
    </font>
    <font>
      <sz val="9"/>
      <color indexed="12"/>
      <name val="VNI-Helve"/>
    </font>
    <font>
      <b/>
      <sz val="9"/>
      <color indexed="10"/>
      <name val="VNI-Helve"/>
    </font>
    <font>
      <b/>
      <sz val="10"/>
      <color indexed="12"/>
      <name val="VNI-Helve"/>
    </font>
    <font>
      <sz val="10"/>
      <color indexed="10"/>
      <name val="VNI-Avo"/>
    </font>
    <font>
      <b/>
      <sz val="12"/>
      <color indexed="81"/>
      <name val="Tahoma"/>
      <family val="2"/>
    </font>
    <font>
      <b/>
      <sz val="8"/>
      <color indexed="81"/>
      <name val="Tahoma"/>
    </font>
    <font>
      <sz val="9"/>
      <color indexed="10"/>
      <name val="VNI-Avo"/>
    </font>
    <font>
      <sz val="9"/>
      <color indexed="12"/>
      <name val="VNI-Avo"/>
    </font>
    <font>
      <b/>
      <sz val="9"/>
      <color indexed="10"/>
      <name val="VNI-Avo"/>
    </font>
    <font>
      <b/>
      <sz val="11"/>
      <color indexed="12"/>
      <name val="Tahoma"/>
      <family val="2"/>
    </font>
    <font>
      <sz val="14"/>
      <name val="Arial"/>
      <family val="2"/>
    </font>
    <font>
      <b/>
      <sz val="14"/>
      <name val="Times New Roman"/>
      <family val="1"/>
    </font>
    <font>
      <b/>
      <sz val="14"/>
      <color indexed="10"/>
      <name val="Times New Roman"/>
      <family val="1"/>
    </font>
    <font>
      <b/>
      <sz val="18"/>
      <name val="Times New Roman"/>
      <family val="1"/>
    </font>
    <font>
      <sz val="18"/>
      <name val="Times New Roman"/>
      <family val="1"/>
    </font>
    <font>
      <b/>
      <sz val="18"/>
      <color indexed="10"/>
      <name val="Times New Roman"/>
      <family val="1"/>
    </font>
    <font>
      <b/>
      <sz val="18"/>
      <color indexed="57"/>
      <name val="Times New Roman"/>
      <family val="1"/>
    </font>
    <font>
      <sz val="18"/>
      <color indexed="10"/>
      <name val="Times New Roman"/>
      <family val="1"/>
    </font>
    <font>
      <b/>
      <sz val="18"/>
      <color indexed="12"/>
      <name val="Times New Roman"/>
      <family val="1"/>
    </font>
    <font>
      <b/>
      <u/>
      <sz val="14"/>
      <color rgb="FFFF0000"/>
      <name val="Times New Roman"/>
      <family val="1"/>
    </font>
    <font>
      <b/>
      <sz val="14"/>
      <color rgb="FFFF0000"/>
      <name val="Times New Roman"/>
      <family val="1"/>
    </font>
    <font>
      <b/>
      <i/>
      <sz val="14"/>
      <color indexed="12"/>
      <name val="Arial"/>
      <family val="2"/>
    </font>
    <font>
      <sz val="14"/>
      <name val="VNI-Times"/>
    </font>
    <font>
      <b/>
      <i/>
      <sz val="12"/>
      <color indexed="12"/>
      <name val="Arial"/>
      <family val="2"/>
    </font>
    <font>
      <b/>
      <u/>
      <sz val="12"/>
      <color rgb="FFFF0000"/>
      <name val="Arial"/>
      <family val="2"/>
    </font>
    <font>
      <b/>
      <sz val="12"/>
      <color rgb="FF0000FF"/>
      <name val="Arial"/>
      <family val="2"/>
    </font>
    <font>
      <b/>
      <u/>
      <sz val="13"/>
      <color rgb="FF0000FF"/>
      <name val="Times New Roman"/>
      <family val="1"/>
    </font>
    <font>
      <sz val="13"/>
      <color indexed="12"/>
      <name val="Times New Roman"/>
      <family val="1"/>
    </font>
    <font>
      <b/>
      <sz val="18"/>
      <color rgb="FFFF0000"/>
      <name val="Times New Roman"/>
      <family val="1"/>
    </font>
    <font>
      <b/>
      <sz val="18"/>
      <color rgb="FF0000FF"/>
      <name val="Times New Roman"/>
      <family val="1"/>
    </font>
    <font>
      <b/>
      <sz val="14"/>
      <color rgb="FF0000FF"/>
      <name val="Times New Roman"/>
      <family val="1"/>
    </font>
  </fonts>
  <fills count="1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8"/>
        <bgColor indexed="64"/>
      </patternFill>
    </fill>
    <fill>
      <patternFill patternType="solid">
        <fgColor indexed="47"/>
        <bgColor indexed="64"/>
      </patternFill>
    </fill>
    <fill>
      <patternFill patternType="lightVertical">
        <fgColor indexed="11"/>
        <bgColor indexed="43"/>
      </patternFill>
    </fill>
    <fill>
      <patternFill patternType="solid">
        <fgColor indexed="13"/>
        <bgColor indexed="64"/>
      </patternFill>
    </fill>
    <fill>
      <patternFill patternType="solid">
        <fgColor indexed="11"/>
        <bgColor indexed="64"/>
      </patternFill>
    </fill>
    <fill>
      <patternFill patternType="solid">
        <fgColor indexed="4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51"/>
      </top>
      <bottom style="thin">
        <color indexed="51"/>
      </bottom>
      <diagonal/>
    </border>
    <border>
      <left/>
      <right/>
      <top style="thin">
        <color indexed="51"/>
      </top>
      <bottom/>
      <diagonal/>
    </border>
    <border>
      <left/>
      <right/>
      <top/>
      <bottom style="thin">
        <color indexed="5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thin">
        <color indexed="64"/>
      </left>
      <right style="thin">
        <color indexed="64"/>
      </right>
      <top/>
      <bottom style="thin">
        <color indexed="64"/>
      </bottom>
      <diagonal/>
    </border>
  </borders>
  <cellStyleXfs count="3">
    <xf numFmtId="0" fontId="0" fillId="0" borderId="0"/>
    <xf numFmtId="0" fontId="33" fillId="0" borderId="0"/>
    <xf numFmtId="43" fontId="33" fillId="0" borderId="0" applyFont="0" applyFill="0" applyBorder="0" applyAlignment="0" applyProtection="0"/>
  </cellStyleXfs>
  <cellXfs count="230">
    <xf numFmtId="0" fontId="0" fillId="0" borderId="0" xfId="0"/>
    <xf numFmtId="0" fontId="1" fillId="0" borderId="0" xfId="0" applyFont="1"/>
    <xf numFmtId="0" fontId="2" fillId="0" borderId="0" xfId="0" applyFont="1"/>
    <xf numFmtId="0" fontId="6" fillId="0" borderId="0" xfId="0" applyFont="1" applyFill="1" applyBorder="1"/>
    <xf numFmtId="0" fontId="7" fillId="0" borderId="0" xfId="0" applyFont="1"/>
    <xf numFmtId="0" fontId="8" fillId="0" borderId="0" xfId="0" applyFont="1" applyFill="1" applyBorder="1"/>
    <xf numFmtId="0" fontId="3" fillId="0" borderId="0" xfId="0" applyFont="1" applyBorder="1"/>
    <xf numFmtId="0" fontId="3" fillId="0" borderId="0" xfId="0" quotePrefix="1" applyFont="1" applyBorder="1"/>
    <xf numFmtId="0" fontId="4" fillId="0" borderId="0" xfId="0" applyFont="1"/>
    <xf numFmtId="0" fontId="9" fillId="0" borderId="0" xfId="0" applyFont="1"/>
    <xf numFmtId="0" fontId="16" fillId="0" borderId="0" xfId="0" applyFont="1"/>
    <xf numFmtId="0" fontId="17" fillId="0" borderId="0" xfId="0" applyFont="1"/>
    <xf numFmtId="0" fontId="18" fillId="0" borderId="0" xfId="0" applyFont="1" applyAlignment="1">
      <alignment horizontal="center" vertical="center"/>
    </xf>
    <xf numFmtId="0" fontId="19" fillId="0" borderId="1" xfId="0" applyFont="1" applyBorder="1" applyAlignment="1">
      <alignment horizontal="center" vertical="center"/>
    </xf>
    <xf numFmtId="0" fontId="19" fillId="0" borderId="0" xfId="0" applyFont="1" applyAlignment="1">
      <alignment horizontal="center" vertical="center"/>
    </xf>
    <xf numFmtId="0" fontId="19" fillId="2" borderId="1" xfId="0" applyFont="1" applyFill="1" applyBorder="1" applyAlignment="1">
      <alignment horizontal="center" vertical="center"/>
    </xf>
    <xf numFmtId="0" fontId="20" fillId="0" borderId="1" xfId="0" applyFont="1" applyBorder="1"/>
    <xf numFmtId="0" fontId="21" fillId="0" borderId="0" xfId="0" applyFont="1"/>
    <xf numFmtId="0" fontId="22" fillId="3" borderId="1" xfId="0" applyFont="1" applyFill="1" applyBorder="1"/>
    <xf numFmtId="1" fontId="22" fillId="3" borderId="1" xfId="0" applyNumberFormat="1" applyFont="1" applyFill="1" applyBorder="1"/>
    <xf numFmtId="0" fontId="23" fillId="0" borderId="1" xfId="0" applyFont="1" applyBorder="1"/>
    <xf numFmtId="1" fontId="22" fillId="3" borderId="1" xfId="0" applyNumberFormat="1" applyFont="1" applyFill="1" applyBorder="1" applyAlignment="1">
      <alignment horizontal="right"/>
    </xf>
    <xf numFmtId="0" fontId="19" fillId="0" borderId="0" xfId="0" applyFont="1" applyBorder="1" applyAlignment="1">
      <alignment horizontal="center" vertical="center"/>
    </xf>
    <xf numFmtId="0" fontId="21" fillId="0" borderId="0" xfId="0" applyFont="1" applyBorder="1"/>
    <xf numFmtId="0" fontId="2" fillId="0" borderId="0" xfId="0" applyFont="1" applyBorder="1"/>
    <xf numFmtId="0" fontId="19" fillId="0" borderId="1" xfId="0" applyFont="1" applyBorder="1"/>
    <xf numFmtId="0" fontId="25" fillId="0" borderId="1" xfId="0" applyFont="1" applyBorder="1"/>
    <xf numFmtId="0" fontId="26" fillId="0" borderId="0" xfId="0" applyFont="1"/>
    <xf numFmtId="0" fontId="26" fillId="0" borderId="0" xfId="0" applyFont="1" applyAlignment="1">
      <alignment vertical="center"/>
    </xf>
    <xf numFmtId="0" fontId="22" fillId="0" borderId="0" xfId="0" applyFont="1" applyFill="1" applyBorder="1"/>
    <xf numFmtId="1" fontId="22" fillId="0" borderId="0" xfId="0" applyNumberFormat="1" applyFont="1" applyFill="1" applyBorder="1"/>
    <xf numFmtId="1" fontId="22" fillId="0" borderId="0" xfId="0" applyNumberFormat="1" applyFont="1" applyFill="1" applyBorder="1" applyAlignment="1">
      <alignment horizontal="right"/>
    </xf>
    <xf numFmtId="0" fontId="22" fillId="3" borderId="1" xfId="0" applyFont="1" applyFill="1" applyBorder="1" applyAlignment="1">
      <alignment horizontal="center" vertical="center"/>
    </xf>
    <xf numFmtId="0" fontId="22" fillId="3" borderId="1" xfId="0" applyFont="1" applyFill="1" applyBorder="1" applyAlignment="1">
      <alignment horizontal="center"/>
    </xf>
    <xf numFmtId="1" fontId="22" fillId="3" borderId="1" xfId="0" applyNumberFormat="1" applyFont="1" applyFill="1" applyBorder="1" applyAlignment="1">
      <alignment horizontal="center"/>
    </xf>
    <xf numFmtId="0" fontId="5" fillId="3" borderId="1" xfId="0" applyFont="1" applyFill="1" applyBorder="1" applyAlignment="1">
      <alignment horizontal="center"/>
    </xf>
    <xf numFmtId="0" fontId="20" fillId="0" borderId="0" xfId="0" applyFont="1"/>
    <xf numFmtId="0" fontId="30" fillId="3" borderId="1" xfId="0" applyFont="1" applyFill="1" applyBorder="1"/>
    <xf numFmtId="0" fontId="30" fillId="3" borderId="1" xfId="0" applyFont="1" applyFill="1" applyBorder="1" applyAlignment="1">
      <alignment horizontal="center"/>
    </xf>
    <xf numFmtId="0" fontId="22" fillId="0" borderId="0" xfId="0" applyFont="1"/>
    <xf numFmtId="0" fontId="29"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20" fillId="0" borderId="0" xfId="0" applyFont="1" applyAlignment="1">
      <alignment vertical="center"/>
    </xf>
    <xf numFmtId="0" fontId="31" fillId="0" borderId="2" xfId="0" applyFont="1" applyFill="1" applyBorder="1" applyAlignment="1">
      <alignment horizontal="right"/>
    </xf>
    <xf numFmtId="164" fontId="26" fillId="0" borderId="1" xfId="0" applyNumberFormat="1" applyFont="1" applyFill="1" applyBorder="1" applyAlignment="1">
      <alignment horizontal="center"/>
    </xf>
    <xf numFmtId="164" fontId="30" fillId="0" borderId="1" xfId="0" applyNumberFormat="1" applyFont="1" applyFill="1" applyBorder="1" applyAlignment="1">
      <alignment horizontal="center"/>
    </xf>
    <xf numFmtId="0" fontId="26" fillId="0" borderId="1" xfId="0" applyFont="1" applyBorder="1" applyAlignment="1">
      <alignment horizontal="right"/>
    </xf>
    <xf numFmtId="0" fontId="28" fillId="4" borderId="1" xfId="0" applyFont="1" applyFill="1" applyBorder="1"/>
    <xf numFmtId="0" fontId="20" fillId="0" borderId="0" xfId="0" applyFont="1" applyAlignment="1">
      <alignment horizontal="center" vertical="center"/>
    </xf>
    <xf numFmtId="0" fontId="26" fillId="0" borderId="1" xfId="0" applyFont="1" applyBorder="1" applyAlignment="1">
      <alignment horizontal="center" vertical="center" wrapText="1"/>
    </xf>
    <xf numFmtId="0" fontId="34" fillId="4" borderId="1" xfId="1" applyFont="1" applyFill="1" applyBorder="1"/>
    <xf numFmtId="0" fontId="16" fillId="0" borderId="0" xfId="1" applyFont="1"/>
    <xf numFmtId="0" fontId="8" fillId="5" borderId="1" xfId="1" applyFont="1" applyFill="1" applyBorder="1"/>
    <xf numFmtId="0" fontId="4" fillId="0" borderId="0" xfId="1" applyFont="1"/>
    <xf numFmtId="0" fontId="8" fillId="3" borderId="1" xfId="1" applyFont="1" applyFill="1" applyBorder="1"/>
    <xf numFmtId="0" fontId="3" fillId="3" borderId="1" xfId="1" applyFont="1" applyFill="1" applyBorder="1"/>
    <xf numFmtId="0" fontId="3" fillId="3" borderId="1" xfId="1" quotePrefix="1" applyFont="1" applyFill="1" applyBorder="1"/>
    <xf numFmtId="0" fontId="7" fillId="0" borderId="0" xfId="1" applyFont="1"/>
    <xf numFmtId="0" fontId="6" fillId="0" borderId="0" xfId="1" applyFont="1" applyFill="1" applyBorder="1"/>
    <xf numFmtId="0" fontId="8" fillId="0" borderId="0" xfId="1" applyFont="1" applyFill="1" applyBorder="1"/>
    <xf numFmtId="0" fontId="3" fillId="0" borderId="0" xfId="1" applyFont="1" applyBorder="1"/>
    <xf numFmtId="0" fontId="3" fillId="0" borderId="0" xfId="1" quotePrefix="1" applyFont="1" applyBorder="1"/>
    <xf numFmtId="0" fontId="9" fillId="0" borderId="0" xfId="1" applyFont="1"/>
    <xf numFmtId="0" fontId="17" fillId="0" borderId="0" xfId="1" applyFont="1"/>
    <xf numFmtId="0" fontId="14" fillId="0" borderId="0" xfId="1" applyFont="1"/>
    <xf numFmtId="0" fontId="3" fillId="0" borderId="0" xfId="1" applyFont="1" applyFill="1"/>
    <xf numFmtId="0" fontId="37" fillId="0" borderId="0" xfId="1" applyFont="1" applyFill="1"/>
    <xf numFmtId="0" fontId="16" fillId="0" borderId="0" xfId="1" applyFont="1" applyFill="1"/>
    <xf numFmtId="0" fontId="3" fillId="0" borderId="0" xfId="1" applyFont="1"/>
    <xf numFmtId="0" fontId="37" fillId="0" borderId="0" xfId="1" applyFont="1"/>
    <xf numFmtId="0" fontId="38" fillId="0" borderId="0" xfId="1" applyFont="1"/>
    <xf numFmtId="0" fontId="39" fillId="0" borderId="0" xfId="1" applyFont="1"/>
    <xf numFmtId="0" fontId="9" fillId="3" borderId="0" xfId="1" applyFont="1" applyFill="1"/>
    <xf numFmtId="0" fontId="28" fillId="0" borderId="0" xfId="1" applyFont="1"/>
    <xf numFmtId="0" fontId="42" fillId="0" borderId="0" xfId="1" applyFont="1"/>
    <xf numFmtId="0" fontId="43" fillId="0" borderId="0" xfId="1" applyFont="1"/>
    <xf numFmtId="0" fontId="44" fillId="0" borderId="0" xfId="1" applyFont="1"/>
    <xf numFmtId="0" fontId="45" fillId="0" borderId="0" xfId="1" applyFont="1"/>
    <xf numFmtId="0" fontId="38" fillId="2" borderId="0" xfId="1" applyFont="1" applyFill="1"/>
    <xf numFmtId="0" fontId="38" fillId="3" borderId="0" xfId="1" applyFont="1" applyFill="1"/>
    <xf numFmtId="0" fontId="46" fillId="3" borderId="0" xfId="1" applyFont="1" applyFill="1" applyAlignment="1">
      <alignment horizontal="center"/>
    </xf>
    <xf numFmtId="0" fontId="8" fillId="0" borderId="0" xfId="1" applyFont="1"/>
    <xf numFmtId="0" fontId="35" fillId="0" borderId="0" xfId="1" applyFont="1"/>
    <xf numFmtId="0" fontId="48" fillId="4" borderId="0" xfId="1" applyFont="1" applyFill="1"/>
    <xf numFmtId="0" fontId="48" fillId="3" borderId="0" xfId="1" applyFont="1" applyFill="1"/>
    <xf numFmtId="0" fontId="35" fillId="3" borderId="0" xfId="1" applyFont="1" applyFill="1"/>
    <xf numFmtId="0" fontId="56" fillId="0" borderId="0" xfId="1" applyFont="1" applyBorder="1" applyAlignment="1">
      <alignment horizontal="left" wrapText="1"/>
    </xf>
    <xf numFmtId="0" fontId="57" fillId="8" borderId="0" xfId="1" applyFont="1" applyFill="1" applyAlignment="1">
      <alignment horizontal="center" vertical="center" textRotation="90"/>
    </xf>
    <xf numFmtId="0" fontId="44" fillId="3" borderId="0" xfId="1" applyFont="1" applyFill="1" applyBorder="1" applyAlignment="1">
      <alignment horizontal="center" vertical="top" wrapText="1"/>
    </xf>
    <xf numFmtId="0" fontId="56" fillId="3" borderId="0" xfId="1" applyFont="1" applyFill="1" applyBorder="1" applyAlignment="1">
      <alignment vertical="top" wrapText="1"/>
    </xf>
    <xf numFmtId="0" fontId="44" fillId="0" borderId="0" xfId="1" applyFont="1" applyBorder="1" applyAlignment="1">
      <alignment horizontal="left" vertical="top" wrapText="1"/>
    </xf>
    <xf numFmtId="0" fontId="61" fillId="2" borderId="0" xfId="1" applyFont="1" applyFill="1"/>
    <xf numFmtId="0" fontId="61" fillId="3" borderId="0" xfId="1" applyFont="1" applyFill="1"/>
    <xf numFmtId="0" fontId="44" fillId="4" borderId="0" xfId="1" applyFont="1" applyFill="1"/>
    <xf numFmtId="0" fontId="34" fillId="0" borderId="0" xfId="1" applyFont="1"/>
    <xf numFmtId="0" fontId="44" fillId="5" borderId="0" xfId="1" applyFont="1" applyFill="1"/>
    <xf numFmtId="0" fontId="16" fillId="0" borderId="0" xfId="1" applyFont="1" applyAlignment="1">
      <alignment horizontal="center"/>
    </xf>
    <xf numFmtId="0" fontId="58" fillId="0" borderId="0" xfId="1" applyFont="1"/>
    <xf numFmtId="0" fontId="54" fillId="7" borderId="1" xfId="1" applyFont="1" applyFill="1" applyBorder="1" applyAlignment="1">
      <alignment horizontal="center"/>
    </xf>
    <xf numFmtId="0" fontId="62" fillId="3" borderId="1" xfId="1" applyFont="1" applyFill="1" applyBorder="1" applyAlignment="1">
      <alignment horizontal="center"/>
    </xf>
    <xf numFmtId="0" fontId="62" fillId="7" borderId="1" xfId="1" applyFont="1" applyFill="1" applyBorder="1" applyAlignment="1">
      <alignment horizontal="center"/>
    </xf>
    <xf numFmtId="0" fontId="44" fillId="9" borderId="0" xfId="1" applyFont="1" applyFill="1" applyAlignment="1"/>
    <xf numFmtId="0" fontId="16" fillId="9" borderId="0" xfId="1" applyFont="1" applyFill="1"/>
    <xf numFmtId="0" fontId="44" fillId="2" borderId="0" xfId="1" applyFont="1" applyFill="1"/>
    <xf numFmtId="0" fontId="59" fillId="0" borderId="0" xfId="1" applyFont="1"/>
    <xf numFmtId="0" fontId="44" fillId="3" borderId="0" xfId="1" applyFont="1" applyFill="1"/>
    <xf numFmtId="0" fontId="77" fillId="3" borderId="1" xfId="1" applyFont="1" applyFill="1" applyBorder="1" applyAlignment="1">
      <alignment horizontal="center"/>
    </xf>
    <xf numFmtId="0" fontId="80" fillId="0" borderId="0" xfId="1" applyFont="1"/>
    <xf numFmtId="0" fontId="79" fillId="0" borderId="1" xfId="1" applyFont="1" applyFill="1" applyBorder="1" applyAlignment="1">
      <alignment horizontal="center"/>
    </xf>
    <xf numFmtId="0" fontId="79" fillId="0" borderId="1" xfId="1" applyFont="1" applyFill="1" applyBorder="1" applyAlignment="1">
      <alignment horizontal="left"/>
    </xf>
    <xf numFmtId="0" fontId="81" fillId="9" borderId="1" xfId="1" applyFont="1" applyFill="1" applyBorder="1" applyAlignment="1">
      <alignment horizontal="center"/>
    </xf>
    <xf numFmtId="0" fontId="79" fillId="0" borderId="1" xfId="1" applyFont="1" applyBorder="1" applyAlignment="1">
      <alignment horizontal="center"/>
    </xf>
    <xf numFmtId="0" fontId="79" fillId="2" borderId="1" xfId="1" applyFont="1" applyFill="1" applyBorder="1" applyAlignment="1">
      <alignment horizontal="center"/>
    </xf>
    <xf numFmtId="0" fontId="83" fillId="0" borderId="0" xfId="1" applyFont="1"/>
    <xf numFmtId="0" fontId="79" fillId="3" borderId="1" xfId="1" applyFont="1" applyFill="1" applyBorder="1" applyAlignment="1">
      <alignment horizontal="center"/>
    </xf>
    <xf numFmtId="0" fontId="79" fillId="3" borderId="1" xfId="1" applyFont="1" applyFill="1" applyBorder="1" applyAlignment="1">
      <alignment horizontal="left"/>
    </xf>
    <xf numFmtId="0" fontId="79" fillId="0" borderId="0" xfId="1" applyFont="1"/>
    <xf numFmtId="0" fontId="38" fillId="3" borderId="1" xfId="1" applyFont="1" applyFill="1" applyBorder="1"/>
    <xf numFmtId="0" fontId="77" fillId="4" borderId="1" xfId="1" applyFont="1" applyFill="1" applyBorder="1" applyAlignment="1">
      <alignment horizontal="center" vertical="center"/>
    </xf>
    <xf numFmtId="0" fontId="77" fillId="0" borderId="0" xfId="1" applyFont="1"/>
    <xf numFmtId="0" fontId="77" fillId="3" borderId="1" xfId="1" applyFont="1" applyFill="1" applyBorder="1"/>
    <xf numFmtId="0" fontId="78" fillId="3" borderId="1" xfId="1" applyFont="1" applyFill="1" applyBorder="1"/>
    <xf numFmtId="0" fontId="77" fillId="7" borderId="1" xfId="1" applyFont="1" applyFill="1" applyBorder="1" applyAlignment="1">
      <alignment horizontal="center" vertical="center"/>
    </xf>
    <xf numFmtId="0" fontId="85" fillId="0" borderId="0" xfId="0" applyFont="1" applyAlignment="1">
      <alignment horizontal="left" vertical="center" readingOrder="2"/>
    </xf>
    <xf numFmtId="0" fontId="87" fillId="0" borderId="0" xfId="1" applyFont="1" applyFill="1"/>
    <xf numFmtId="0" fontId="88" fillId="0" borderId="0" xfId="1" applyFont="1"/>
    <xf numFmtId="0" fontId="45" fillId="0" borderId="0" xfId="1" applyFont="1" applyFill="1"/>
    <xf numFmtId="0" fontId="45" fillId="11" borderId="1" xfId="1" applyFont="1" applyFill="1" applyBorder="1" applyAlignment="1">
      <alignment horizontal="center" vertical="center" wrapText="1"/>
    </xf>
    <xf numFmtId="0" fontId="38" fillId="0" borderId="0" xfId="1" applyFont="1" applyAlignment="1">
      <alignment vertical="center"/>
    </xf>
    <xf numFmtId="0" fontId="88" fillId="0" borderId="0" xfId="1" applyFont="1" applyAlignment="1">
      <alignment vertical="center"/>
    </xf>
    <xf numFmtId="165" fontId="38" fillId="3" borderId="1" xfId="1" applyNumberFormat="1" applyFont="1" applyFill="1" applyBorder="1"/>
    <xf numFmtId="0" fontId="38" fillId="3" borderId="1" xfId="2" applyNumberFormat="1" applyFont="1" applyFill="1" applyBorder="1"/>
    <xf numFmtId="0" fontId="45" fillId="11" borderId="1" xfId="1" applyFont="1" applyFill="1" applyBorder="1" applyAlignment="1">
      <alignment horizontal="center" vertical="center"/>
    </xf>
    <xf numFmtId="165" fontId="38" fillId="3" borderId="17" xfId="1" applyNumberFormat="1" applyFont="1" applyFill="1" applyBorder="1" applyAlignment="1">
      <alignment vertical="center"/>
    </xf>
    <xf numFmtId="0" fontId="38" fillId="3" borderId="18" xfId="1" applyFont="1" applyFill="1" applyBorder="1" applyAlignment="1">
      <alignment vertical="center"/>
    </xf>
    <xf numFmtId="165" fontId="38" fillId="3" borderId="19" xfId="1" applyNumberFormat="1" applyFont="1" applyFill="1" applyBorder="1" applyAlignment="1">
      <alignment vertical="center"/>
    </xf>
    <xf numFmtId="0" fontId="38" fillId="3" borderId="20" xfId="1" applyFont="1" applyFill="1" applyBorder="1" applyAlignment="1">
      <alignment vertical="center"/>
    </xf>
    <xf numFmtId="165" fontId="38" fillId="3" borderId="21" xfId="1" applyNumberFormat="1" applyFont="1" applyFill="1" applyBorder="1" applyAlignment="1">
      <alignment vertical="center"/>
    </xf>
    <xf numFmtId="0" fontId="38" fillId="3" borderId="22" xfId="1" applyFont="1" applyFill="1" applyBorder="1" applyAlignment="1">
      <alignment vertical="center"/>
    </xf>
    <xf numFmtId="0" fontId="89" fillId="0" borderId="0" xfId="1" applyFont="1" applyFill="1"/>
    <xf numFmtId="0" fontId="28" fillId="0" borderId="0" xfId="1" applyFont="1" applyFill="1"/>
    <xf numFmtId="0" fontId="22" fillId="0" borderId="0" xfId="1" applyFont="1"/>
    <xf numFmtId="0" fontId="22" fillId="0" borderId="0" xfId="1" applyFont="1" applyAlignment="1">
      <alignment horizontal="center"/>
    </xf>
    <xf numFmtId="1" fontId="22" fillId="0" borderId="0" xfId="1" applyNumberFormat="1" applyFont="1"/>
    <xf numFmtId="0" fontId="31" fillId="7" borderId="1" xfId="1" applyFont="1" applyFill="1" applyBorder="1" applyAlignment="1">
      <alignment horizontal="center" vertical="center"/>
    </xf>
    <xf numFmtId="0" fontId="31" fillId="7" borderId="1" xfId="1" applyFont="1" applyFill="1" applyBorder="1" applyAlignment="1">
      <alignment horizontal="center" vertical="center" wrapText="1"/>
    </xf>
    <xf numFmtId="0" fontId="22" fillId="0" borderId="0" xfId="1" applyFont="1" applyAlignment="1">
      <alignment horizontal="center" vertical="center"/>
    </xf>
    <xf numFmtId="0" fontId="92" fillId="0" borderId="0" xfId="1" applyFont="1" applyAlignment="1">
      <alignment horizontal="center" vertical="center"/>
    </xf>
    <xf numFmtId="0" fontId="22" fillId="0" borderId="0" xfId="1" applyFont="1" applyAlignment="1">
      <alignment horizontal="center" vertical="center" wrapText="1"/>
    </xf>
    <xf numFmtId="0" fontId="22" fillId="0" borderId="1" xfId="1" applyFont="1" applyBorder="1"/>
    <xf numFmtId="0" fontId="20" fillId="0" borderId="0" xfId="1" applyFont="1"/>
    <xf numFmtId="0" fontId="93" fillId="7" borderId="1" xfId="1" applyFont="1" applyFill="1" applyBorder="1" applyAlignment="1">
      <alignment horizontal="center"/>
    </xf>
    <xf numFmtId="0" fontId="22" fillId="9" borderId="1" xfId="1" applyFont="1" applyFill="1" applyBorder="1" applyAlignment="1">
      <alignment horizontal="center"/>
    </xf>
    <xf numFmtId="0" fontId="22" fillId="0" borderId="1" xfId="1" applyFont="1" applyBorder="1" applyAlignment="1">
      <alignment horizontal="center"/>
    </xf>
    <xf numFmtId="0" fontId="22" fillId="9" borderId="1" xfId="1" applyFont="1" applyFill="1" applyBorder="1"/>
    <xf numFmtId="0" fontId="22" fillId="0" borderId="0" xfId="1" applyFont="1" applyBorder="1"/>
    <xf numFmtId="0" fontId="28" fillId="0" borderId="0" xfId="0" applyFont="1" applyFill="1"/>
    <xf numFmtId="0" fontId="4" fillId="0" borderId="0" xfId="0" applyFont="1" applyFill="1"/>
    <xf numFmtId="0" fontId="38" fillId="2" borderId="1" xfId="0" applyFont="1" applyFill="1" applyBorder="1"/>
    <xf numFmtId="0" fontId="76" fillId="0" borderId="0" xfId="0" applyFont="1" applyFill="1"/>
    <xf numFmtId="0" fontId="45" fillId="2" borderId="1" xfId="0" applyFont="1" applyFill="1" applyBorder="1"/>
    <xf numFmtId="0" fontId="38" fillId="3" borderId="1" xfId="0" applyFont="1" applyFill="1" applyBorder="1"/>
    <xf numFmtId="0" fontId="48" fillId="3" borderId="1" xfId="0" applyFont="1" applyFill="1" applyBorder="1"/>
    <xf numFmtId="0" fontId="44" fillId="3" borderId="0" xfId="1" applyFont="1" applyFill="1" applyAlignment="1">
      <alignment horizontal="left"/>
    </xf>
    <xf numFmtId="0" fontId="44" fillId="2" borderId="0" xfId="1" applyFont="1" applyFill="1" applyAlignment="1">
      <alignment horizontal="left"/>
    </xf>
    <xf numFmtId="0" fontId="54" fillId="7" borderId="0" xfId="1" applyFont="1" applyFill="1" applyAlignment="1">
      <alignment horizontal="left"/>
    </xf>
    <xf numFmtId="0" fontId="56" fillId="7" borderId="5" xfId="1" applyFont="1" applyFill="1" applyBorder="1" applyAlignment="1">
      <alignment horizontal="left" wrapText="1"/>
    </xf>
    <xf numFmtId="0" fontId="57" fillId="8" borderId="0" xfId="1" applyFont="1" applyFill="1" applyAlignment="1">
      <alignment horizontal="center" vertical="center" textRotation="90"/>
    </xf>
    <xf numFmtId="0" fontId="34" fillId="0" borderId="7" xfId="1" applyFont="1" applyBorder="1" applyAlignment="1">
      <alignment horizontal="center" vertical="top" wrapText="1"/>
    </xf>
    <xf numFmtId="0" fontId="34" fillId="0" borderId="8" xfId="1" applyFont="1" applyBorder="1" applyAlignment="1">
      <alignment horizontal="center" vertical="top" wrapText="1"/>
    </xf>
    <xf numFmtId="0" fontId="34" fillId="0" borderId="10" xfId="1" applyFont="1" applyBorder="1" applyAlignment="1">
      <alignment horizontal="center" vertical="top" wrapText="1"/>
    </xf>
    <xf numFmtId="0" fontId="34" fillId="0" borderId="11" xfId="1" applyFont="1" applyBorder="1" applyAlignment="1">
      <alignment horizontal="center" vertical="top" wrapText="1"/>
    </xf>
    <xf numFmtId="0" fontId="34" fillId="0" borderId="12" xfId="1" applyFont="1" applyBorder="1" applyAlignment="1">
      <alignment horizontal="center" vertical="top" wrapText="1"/>
    </xf>
    <xf numFmtId="0" fontId="34" fillId="0" borderId="13" xfId="1" applyFont="1" applyBorder="1" applyAlignment="1">
      <alignment horizontal="center" vertical="top" wrapText="1"/>
    </xf>
    <xf numFmtId="0" fontId="59" fillId="0" borderId="7" xfId="1" applyFont="1" applyBorder="1" applyAlignment="1">
      <alignment vertical="top" wrapText="1"/>
    </xf>
    <xf numFmtId="0" fontId="59" fillId="0" borderId="9" xfId="1" applyFont="1" applyBorder="1" applyAlignment="1">
      <alignment vertical="top" wrapText="1"/>
    </xf>
    <xf numFmtId="0" fontId="59" fillId="0" borderId="8" xfId="1" applyFont="1" applyBorder="1" applyAlignment="1">
      <alignment vertical="top" wrapText="1"/>
    </xf>
    <xf numFmtId="0" fontId="59" fillId="0" borderId="10" xfId="1" applyFont="1" applyBorder="1" applyAlignment="1">
      <alignment vertical="top" wrapText="1"/>
    </xf>
    <xf numFmtId="0" fontId="59" fillId="0" borderId="0" xfId="1" applyFont="1" applyBorder="1" applyAlignment="1">
      <alignment vertical="top" wrapText="1"/>
    </xf>
    <xf numFmtId="0" fontId="59" fillId="0" borderId="11" xfId="1" applyFont="1" applyBorder="1" applyAlignment="1">
      <alignment vertical="top" wrapText="1"/>
    </xf>
    <xf numFmtId="0" fontId="59" fillId="0" borderId="12" xfId="1" applyFont="1" applyBorder="1" applyAlignment="1">
      <alignment vertical="top" wrapText="1"/>
    </xf>
    <xf numFmtId="0" fontId="59" fillId="0" borderId="3" xfId="1" applyFont="1" applyBorder="1" applyAlignment="1">
      <alignment vertical="top" wrapText="1"/>
    </xf>
    <xf numFmtId="0" fontId="59" fillId="0" borderId="13" xfId="1" applyFont="1" applyBorder="1" applyAlignment="1">
      <alignment vertical="top" wrapText="1"/>
    </xf>
    <xf numFmtId="0" fontId="43" fillId="3" borderId="7" xfId="1" applyFont="1" applyFill="1" applyBorder="1" applyAlignment="1">
      <alignment horizontal="center" vertical="top" wrapText="1"/>
    </xf>
    <xf numFmtId="0" fontId="44" fillId="3" borderId="8" xfId="1" applyFont="1" applyFill="1" applyBorder="1" applyAlignment="1">
      <alignment horizontal="center" vertical="top" wrapText="1"/>
    </xf>
    <xf numFmtId="0" fontId="44" fillId="3" borderId="10" xfId="1" applyFont="1" applyFill="1" applyBorder="1" applyAlignment="1">
      <alignment horizontal="center" vertical="top" wrapText="1"/>
    </xf>
    <xf numFmtId="0" fontId="44" fillId="3" borderId="11" xfId="1" applyFont="1" applyFill="1" applyBorder="1" applyAlignment="1">
      <alignment horizontal="center" vertical="top" wrapText="1"/>
    </xf>
    <xf numFmtId="0" fontId="44" fillId="3" borderId="12" xfId="1" applyFont="1" applyFill="1" applyBorder="1" applyAlignment="1">
      <alignment horizontal="center" vertical="top" wrapText="1"/>
    </xf>
    <xf numFmtId="0" fontId="44" fillId="3" borderId="13" xfId="1" applyFont="1" applyFill="1" applyBorder="1" applyAlignment="1">
      <alignment horizontal="center" vertical="top" wrapText="1"/>
    </xf>
    <xf numFmtId="0" fontId="60" fillId="3" borderId="7" xfId="1" applyFont="1" applyFill="1" applyBorder="1" applyAlignment="1">
      <alignment vertical="top" wrapText="1"/>
    </xf>
    <xf numFmtId="0" fontId="56" fillId="3" borderId="9" xfId="1" applyFont="1" applyFill="1" applyBorder="1" applyAlignment="1">
      <alignment vertical="top" wrapText="1"/>
    </xf>
    <xf numFmtId="0" fontId="56" fillId="3" borderId="8" xfId="1" applyFont="1" applyFill="1" applyBorder="1" applyAlignment="1">
      <alignment vertical="top" wrapText="1"/>
    </xf>
    <xf numFmtId="0" fontId="56" fillId="3" borderId="10" xfId="1" applyFont="1" applyFill="1" applyBorder="1" applyAlignment="1">
      <alignment vertical="top" wrapText="1"/>
    </xf>
    <xf numFmtId="0" fontId="56" fillId="3" borderId="0" xfId="1" applyFont="1" applyFill="1" applyBorder="1" applyAlignment="1">
      <alignment vertical="top" wrapText="1"/>
    </xf>
    <xf numFmtId="0" fontId="56" fillId="3" borderId="11" xfId="1" applyFont="1" applyFill="1" applyBorder="1" applyAlignment="1">
      <alignment vertical="top" wrapText="1"/>
    </xf>
    <xf numFmtId="0" fontId="56" fillId="3" borderId="12" xfId="1" applyFont="1" applyFill="1" applyBorder="1" applyAlignment="1">
      <alignment vertical="top" wrapText="1"/>
    </xf>
    <xf numFmtId="0" fontId="56" fillId="3" borderId="3" xfId="1" applyFont="1" applyFill="1" applyBorder="1" applyAlignment="1">
      <alignment vertical="top" wrapText="1"/>
    </xf>
    <xf numFmtId="0" fontId="56" fillId="3" borderId="13" xfId="1" applyFont="1" applyFill="1" applyBorder="1" applyAlignment="1">
      <alignment vertical="top" wrapText="1"/>
    </xf>
    <xf numFmtId="0" fontId="38" fillId="3" borderId="0" xfId="1" applyFont="1" applyFill="1" applyAlignment="1">
      <alignment horizontal="center"/>
    </xf>
    <xf numFmtId="0" fontId="38" fillId="4" borderId="0" xfId="1" applyFont="1" applyFill="1" applyAlignment="1">
      <alignment horizontal="center"/>
    </xf>
    <xf numFmtId="0" fontId="49" fillId="6" borderId="0" xfId="1" applyFont="1" applyFill="1" applyAlignment="1">
      <alignment horizontal="center" vertical="center" wrapText="1"/>
    </xf>
    <xf numFmtId="0" fontId="54" fillId="3" borderId="4" xfId="1" applyFont="1" applyFill="1" applyBorder="1" applyAlignment="1">
      <alignment horizontal="left"/>
    </xf>
    <xf numFmtId="0" fontId="17" fillId="0" borderId="4" xfId="1" applyFont="1" applyBorder="1" applyAlignment="1">
      <alignment horizontal="left"/>
    </xf>
    <xf numFmtId="0" fontId="43" fillId="2" borderId="5" xfId="1" applyFont="1" applyFill="1" applyBorder="1" applyAlignment="1">
      <alignment horizontal="left" vertical="top"/>
    </xf>
    <xf numFmtId="0" fontId="43" fillId="2" borderId="0" xfId="1" applyFont="1" applyFill="1" applyBorder="1" applyAlignment="1">
      <alignment horizontal="left" vertical="top"/>
    </xf>
    <xf numFmtId="0" fontId="43" fillId="2" borderId="6" xfId="1" applyFont="1" applyFill="1" applyBorder="1" applyAlignment="1">
      <alignment horizontal="left" vertical="top"/>
    </xf>
    <xf numFmtId="0" fontId="55" fillId="0" borderId="5" xfId="1" applyFont="1" applyBorder="1" applyAlignment="1">
      <alignment horizontal="left"/>
    </xf>
    <xf numFmtId="0" fontId="55" fillId="0" borderId="0" xfId="1" applyFont="1" applyBorder="1" applyAlignment="1">
      <alignment horizontal="left" wrapText="1" indent="1"/>
    </xf>
    <xf numFmtId="0" fontId="55" fillId="0" borderId="6" xfId="1" applyFont="1" applyBorder="1" applyAlignment="1">
      <alignment horizontal="left" wrapText="1" indent="1"/>
    </xf>
    <xf numFmtId="0" fontId="21" fillId="0" borderId="0" xfId="0" applyFont="1" applyAlignment="1">
      <alignment horizontal="left" wrapText="1"/>
    </xf>
    <xf numFmtId="0" fontId="24" fillId="0" borderId="0" xfId="0" applyFont="1" applyAlignment="1">
      <alignment horizontal="center"/>
    </xf>
    <xf numFmtId="0" fontId="84" fillId="7" borderId="14" xfId="1" applyFont="1" applyFill="1" applyBorder="1" applyAlignment="1">
      <alignment horizontal="center"/>
    </xf>
    <xf numFmtId="0" fontId="84" fillId="7" borderId="15" xfId="1" applyFont="1" applyFill="1" applyBorder="1" applyAlignment="1">
      <alignment horizontal="center"/>
    </xf>
    <xf numFmtId="0" fontId="84" fillId="7" borderId="16" xfId="1" applyFont="1" applyFill="1" applyBorder="1" applyAlignment="1">
      <alignment horizontal="center"/>
    </xf>
    <xf numFmtId="0" fontId="30" fillId="0" borderId="3" xfId="1" applyFont="1" applyBorder="1" applyAlignment="1">
      <alignment horizontal="center"/>
    </xf>
    <xf numFmtId="0" fontId="30" fillId="0" borderId="0" xfId="1" applyFont="1" applyBorder="1" applyAlignment="1">
      <alignment horizontal="center"/>
    </xf>
    <xf numFmtId="0" fontId="1" fillId="0" borderId="3" xfId="0" applyFont="1" applyBorder="1" applyAlignment="1">
      <alignment horizontal="center" vertical="center"/>
    </xf>
    <xf numFmtId="0" fontId="80" fillId="12" borderId="3" xfId="1" applyFont="1" applyFill="1" applyBorder="1" applyAlignment="1">
      <alignment horizontal="center"/>
    </xf>
    <xf numFmtId="0" fontId="79" fillId="13" borderId="1" xfId="1" applyFont="1" applyFill="1" applyBorder="1" applyAlignment="1">
      <alignment horizontal="center"/>
    </xf>
    <xf numFmtId="0" fontId="79" fillId="14" borderId="1" xfId="1" applyFont="1" applyFill="1" applyBorder="1" applyAlignment="1">
      <alignment horizontal="center"/>
    </xf>
    <xf numFmtId="0" fontId="80" fillId="15" borderId="3" xfId="1" applyFont="1" applyFill="1" applyBorder="1" applyAlignment="1">
      <alignment horizontal="center"/>
    </xf>
    <xf numFmtId="0" fontId="81" fillId="9" borderId="23" xfId="1" applyFont="1" applyFill="1" applyBorder="1" applyAlignment="1">
      <alignment horizontal="center"/>
    </xf>
    <xf numFmtId="0" fontId="82" fillId="10" borderId="23" xfId="1" applyFont="1" applyFill="1" applyBorder="1" applyAlignment="1">
      <alignment horizontal="center"/>
    </xf>
    <xf numFmtId="0" fontId="81" fillId="0" borderId="0" xfId="1" applyFont="1" applyFill="1" applyBorder="1" applyAlignment="1">
      <alignment horizontal="center"/>
    </xf>
    <xf numFmtId="0" fontId="94" fillId="16" borderId="0" xfId="1" applyFont="1" applyFill="1" applyBorder="1" applyAlignment="1">
      <alignment horizontal="center" vertical="center"/>
    </xf>
    <xf numFmtId="0" fontId="94" fillId="16" borderId="3" xfId="1" applyFont="1" applyFill="1" applyBorder="1" applyAlignment="1">
      <alignment horizontal="center" vertical="center"/>
    </xf>
    <xf numFmtId="0" fontId="94" fillId="0" borderId="1" xfId="1" applyFont="1" applyFill="1" applyBorder="1" applyAlignment="1">
      <alignment horizontal="center"/>
    </xf>
    <xf numFmtId="0" fontId="95" fillId="0" borderId="1" xfId="1" applyFont="1" applyFill="1" applyBorder="1" applyAlignment="1">
      <alignment horizontal="left"/>
    </xf>
    <xf numFmtId="0" fontId="95" fillId="0" borderId="1" xfId="1" applyFont="1" applyFill="1" applyBorder="1" applyAlignment="1">
      <alignment horizontal="center"/>
    </xf>
    <xf numFmtId="0" fontId="96" fillId="3" borderId="1" xfId="1" applyFont="1" applyFill="1" applyBorder="1"/>
  </cellXfs>
  <cellStyles count="3">
    <cellStyle name="Bình thường" xfId="0" builtinId="0"/>
    <cellStyle name="Comma 2" xfId="2" xr:uid="{00000000-0005-0000-0000-000000000000}"/>
    <cellStyle name="Normal 2" xfId="1"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xdr:colOff>
      <xdr:row>61</xdr:row>
      <xdr:rowOff>45720</xdr:rowOff>
    </xdr:from>
    <xdr:to>
      <xdr:col>12</xdr:col>
      <xdr:colOff>7620</xdr:colOff>
      <xdr:row>67</xdr:row>
      <xdr:rowOff>114300</xdr:rowOff>
    </xdr:to>
    <xdr:grpSp>
      <xdr:nvGrpSpPr>
        <xdr:cNvPr id="2" name="Group 15">
          <a:extLst>
            <a:ext uri="{FF2B5EF4-FFF2-40B4-BE49-F238E27FC236}">
              <a16:creationId xmlns:a16="http://schemas.microsoft.com/office/drawing/2014/main" id="{00000000-0008-0000-0000-000002000000}"/>
            </a:ext>
          </a:extLst>
        </xdr:cNvPr>
        <xdr:cNvGrpSpPr>
          <a:grpSpLocks/>
        </xdr:cNvGrpSpPr>
      </xdr:nvGrpSpPr>
      <xdr:grpSpPr bwMode="auto">
        <a:xfrm>
          <a:off x="5769610" y="13596620"/>
          <a:ext cx="3191510" cy="1262380"/>
          <a:chOff x="57" y="662"/>
          <a:chExt cx="308" cy="134"/>
        </a:xfrm>
      </xdr:grpSpPr>
      <xdr:pic>
        <xdr:nvPicPr>
          <xdr:cNvPr id="3" name="Picture 16" descr="FILTER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 y="662"/>
            <a:ext cx="308" cy="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solidFill>
                  <a:srgbClr val="000000"/>
                </a:solidFill>
                <a:miter lim="800000"/>
                <a:headEnd/>
                <a:tailEnd/>
              </a14:hiddenLine>
            </a:ext>
          </a:extLst>
        </xdr:spPr>
      </xdr:pic>
      <xdr:sp macro="" textlink="">
        <xdr:nvSpPr>
          <xdr:cNvPr id="4" name="Rectangle 17">
            <a:extLst>
              <a:ext uri="{FF2B5EF4-FFF2-40B4-BE49-F238E27FC236}">
                <a16:creationId xmlns:a16="http://schemas.microsoft.com/office/drawing/2014/main" id="{00000000-0008-0000-0000-000004000000}"/>
              </a:ext>
            </a:extLst>
          </xdr:cNvPr>
          <xdr:cNvSpPr>
            <a:spLocks noChangeArrowheads="1"/>
          </xdr:cNvSpPr>
        </xdr:nvSpPr>
        <xdr:spPr bwMode="auto">
          <a:xfrm>
            <a:off x="216" y="715"/>
            <a:ext cx="66" cy="18"/>
          </a:xfrm>
          <a:prstGeom prst="rect">
            <a:avLst/>
          </a:prstGeom>
          <a:noFill/>
          <a:ln w="28575">
            <a:solidFill>
              <a:srgbClr val="996666"/>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AutoShape 18">
            <a:extLst>
              <a:ext uri="{FF2B5EF4-FFF2-40B4-BE49-F238E27FC236}">
                <a16:creationId xmlns:a16="http://schemas.microsoft.com/office/drawing/2014/main" id="{00000000-0008-0000-0000-000005000000}"/>
              </a:ext>
            </a:extLst>
          </xdr:cNvPr>
          <xdr:cNvSpPr>
            <a:spLocks noChangeArrowheads="1"/>
          </xdr:cNvSpPr>
        </xdr:nvSpPr>
        <xdr:spPr bwMode="auto">
          <a:xfrm>
            <a:off x="117" y="736"/>
            <a:ext cx="165" cy="60"/>
          </a:xfrm>
          <a:prstGeom prst="curvedUpArrow">
            <a:avLst>
              <a:gd name="adj1" fmla="val 35623"/>
              <a:gd name="adj2" fmla="val 90623"/>
              <a:gd name="adj3" fmla="val 33333"/>
            </a:avLst>
          </a:prstGeom>
          <a:solidFill>
            <a:srgbClr val="999933">
              <a:alpha val="50195"/>
            </a:srgbClr>
          </a:solidFill>
          <a:ln w="19050">
            <a:solidFill>
              <a:srgbClr val="663300"/>
            </a:solidFill>
            <a:miter lim="800000"/>
            <a:headEnd/>
            <a:tailEnd/>
          </a:ln>
        </xdr:spPr>
      </xdr:sp>
    </xdr:grpSp>
    <xdr:clientData/>
  </xdr:twoCellAnchor>
  <xdr:twoCellAnchor>
    <xdr:from>
      <xdr:col>1</xdr:col>
      <xdr:colOff>0</xdr:colOff>
      <xdr:row>80</xdr:row>
      <xdr:rowOff>38100</xdr:rowOff>
    </xdr:from>
    <xdr:to>
      <xdr:col>5</xdr:col>
      <xdr:colOff>472440</xdr:colOff>
      <xdr:row>86</xdr:row>
      <xdr:rowOff>121920</xdr:rowOff>
    </xdr:to>
    <xdr:grpSp>
      <xdr:nvGrpSpPr>
        <xdr:cNvPr id="6" name="Group 19">
          <a:extLst>
            <a:ext uri="{FF2B5EF4-FFF2-40B4-BE49-F238E27FC236}">
              <a16:creationId xmlns:a16="http://schemas.microsoft.com/office/drawing/2014/main" id="{00000000-0008-0000-0000-000006000000}"/>
            </a:ext>
          </a:extLst>
        </xdr:cNvPr>
        <xdr:cNvGrpSpPr>
          <a:grpSpLocks/>
        </xdr:cNvGrpSpPr>
      </xdr:nvGrpSpPr>
      <xdr:grpSpPr bwMode="auto">
        <a:xfrm>
          <a:off x="419100" y="17183100"/>
          <a:ext cx="3336290" cy="1074420"/>
          <a:chOff x="146" y="933"/>
          <a:chExt cx="308" cy="142"/>
        </a:xfrm>
      </xdr:grpSpPr>
      <xdr:pic>
        <xdr:nvPicPr>
          <xdr:cNvPr id="7" name="Picture 20" descr="FILTER8">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 y="933"/>
            <a:ext cx="308" cy="1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solidFill>
                  <a:srgbClr val="000000"/>
                </a:solidFill>
                <a:miter lim="800000"/>
                <a:headEnd/>
                <a:tailEnd/>
              </a14:hiddenLine>
            </a:ext>
          </a:extLst>
        </xdr:spPr>
      </xdr:pic>
      <xdr:sp macro="" textlink="">
        <xdr:nvSpPr>
          <xdr:cNvPr id="8" name="Rectangle 21">
            <a:extLst>
              <a:ext uri="{FF2B5EF4-FFF2-40B4-BE49-F238E27FC236}">
                <a16:creationId xmlns:a16="http://schemas.microsoft.com/office/drawing/2014/main" id="{00000000-0008-0000-0000-000008000000}"/>
              </a:ext>
            </a:extLst>
          </xdr:cNvPr>
          <xdr:cNvSpPr>
            <a:spLocks noChangeArrowheads="1"/>
          </xdr:cNvSpPr>
        </xdr:nvSpPr>
        <xdr:spPr bwMode="auto">
          <a:xfrm>
            <a:off x="369" y="1005"/>
            <a:ext cx="66" cy="18"/>
          </a:xfrm>
          <a:prstGeom prst="rect">
            <a:avLst/>
          </a:prstGeom>
          <a:noFill/>
          <a:ln w="28575">
            <a:solidFill>
              <a:srgbClr val="996666"/>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9" name="AutoShape 22">
            <a:extLst>
              <a:ext uri="{FF2B5EF4-FFF2-40B4-BE49-F238E27FC236}">
                <a16:creationId xmlns:a16="http://schemas.microsoft.com/office/drawing/2014/main" id="{00000000-0008-0000-0000-000009000000}"/>
              </a:ext>
            </a:extLst>
          </xdr:cNvPr>
          <xdr:cNvSpPr>
            <a:spLocks noChangeArrowheads="1"/>
          </xdr:cNvSpPr>
        </xdr:nvSpPr>
        <xdr:spPr bwMode="auto">
          <a:xfrm>
            <a:off x="209" y="1027"/>
            <a:ext cx="233" cy="48"/>
          </a:xfrm>
          <a:prstGeom prst="curvedUpArrow">
            <a:avLst>
              <a:gd name="adj1" fmla="val 57261"/>
              <a:gd name="adj2" fmla="val 142029"/>
              <a:gd name="adj3" fmla="val 38181"/>
            </a:avLst>
          </a:prstGeom>
          <a:solidFill>
            <a:srgbClr val="999933">
              <a:alpha val="50195"/>
            </a:srgbClr>
          </a:solidFill>
          <a:ln w="19050">
            <a:solidFill>
              <a:srgbClr val="663300"/>
            </a:solidFill>
            <a:miter lim="800000"/>
            <a:headEnd/>
            <a:tailEnd/>
          </a:ln>
        </xdr:spPr>
      </xdr:sp>
    </xdr:grpSp>
    <xdr:clientData/>
  </xdr:twoCellAnchor>
  <xdr:twoCellAnchor>
    <xdr:from>
      <xdr:col>8</xdr:col>
      <xdr:colOff>491490</xdr:colOff>
      <xdr:row>53</xdr:row>
      <xdr:rowOff>106680</xdr:rowOff>
    </xdr:from>
    <xdr:to>
      <xdr:col>9</xdr:col>
      <xdr:colOff>1162050</xdr:colOff>
      <xdr:row>56</xdr:row>
      <xdr:rowOff>116205</xdr:rowOff>
    </xdr:to>
    <xdr:sp macro="" textlink="">
      <xdr:nvSpPr>
        <xdr:cNvPr id="10" name="AutoShape 29">
          <a:extLst>
            <a:ext uri="{FF2B5EF4-FFF2-40B4-BE49-F238E27FC236}">
              <a16:creationId xmlns:a16="http://schemas.microsoft.com/office/drawing/2014/main" id="{00000000-0008-0000-0000-00000A000000}"/>
            </a:ext>
          </a:extLst>
        </xdr:cNvPr>
        <xdr:cNvSpPr>
          <a:spLocks noChangeArrowheads="1"/>
        </xdr:cNvSpPr>
      </xdr:nvSpPr>
      <xdr:spPr bwMode="auto">
        <a:xfrm>
          <a:off x="6320790" y="12809220"/>
          <a:ext cx="1554480" cy="741045"/>
        </a:xfrm>
        <a:prstGeom prst="wedgeRoundRectCallout">
          <a:avLst>
            <a:gd name="adj1" fmla="val -96833"/>
            <a:gd name="adj2" fmla="val 50000"/>
            <a:gd name="adj3" fmla="val 16667"/>
          </a:avLst>
        </a:prstGeom>
        <a:solidFill>
          <a:srgbClr val="FFFF99"/>
        </a:solidFill>
        <a:ln w="9525">
          <a:solidFill>
            <a:srgbClr val="000000"/>
          </a:solidFill>
          <a:miter lim="800000"/>
          <a:headEnd/>
          <a:tailEnd/>
        </a:ln>
      </xdr:spPr>
      <xdr:txBody>
        <a:bodyPr vertOverflow="clip" wrap="square" lIns="27432" tIns="22860" rIns="0" bIns="0" anchor="t" upright="1"/>
        <a:lstStyle/>
        <a:p>
          <a:pPr algn="l" rtl="1">
            <a:defRPr sz="1000"/>
          </a:pPr>
          <a:r>
            <a:rPr lang="vi-VN" sz="1000" b="1" i="0" strike="noStrike">
              <a:solidFill>
                <a:srgbClr val="FF0000"/>
              </a:solidFill>
              <a:latin typeface="Tahoma"/>
              <a:cs typeface="Tahoma"/>
            </a:rPr>
            <a:t>LÀ SỐ 0 : DÒ TÌM CHÍNH XÁC</a:t>
          </a:r>
        </a:p>
        <a:p>
          <a:pPr algn="l" rtl="1">
            <a:defRPr sz="1000"/>
          </a:pPr>
          <a:r>
            <a:rPr lang="vi-VN" sz="1000" b="1" i="0" strike="noStrike">
              <a:solidFill>
                <a:srgbClr val="FF0000"/>
              </a:solidFill>
              <a:latin typeface="Tahoma"/>
              <a:cs typeface="Tahoma"/>
            </a:rPr>
            <a:t>NẾU KHÔNG CÓ XEM NHƯ LÀ SỐ 1</a:t>
          </a:r>
        </a:p>
      </xdr:txBody>
    </xdr:sp>
    <xdr:clientData/>
  </xdr:twoCellAnchor>
  <xdr:twoCellAnchor>
    <xdr:from>
      <xdr:col>1</xdr:col>
      <xdr:colOff>76200</xdr:colOff>
      <xdr:row>66</xdr:row>
      <xdr:rowOff>0</xdr:rowOff>
    </xdr:from>
    <xdr:to>
      <xdr:col>7</xdr:col>
      <xdr:colOff>57150</xdr:colOff>
      <xdr:row>69</xdr:row>
      <xdr:rowOff>112458</xdr:rowOff>
    </xdr:to>
    <xdr:sp macro="" textlink="">
      <xdr:nvSpPr>
        <xdr:cNvPr id="11" name="AutoShape 30">
          <a:extLst>
            <a:ext uri="{FF2B5EF4-FFF2-40B4-BE49-F238E27FC236}">
              <a16:creationId xmlns:a16="http://schemas.microsoft.com/office/drawing/2014/main" id="{00000000-0008-0000-0000-00000B000000}"/>
            </a:ext>
          </a:extLst>
        </xdr:cNvPr>
        <xdr:cNvSpPr>
          <a:spLocks noChangeArrowheads="1"/>
        </xdr:cNvSpPr>
      </xdr:nvSpPr>
      <xdr:spPr bwMode="auto">
        <a:xfrm>
          <a:off x="510540" y="15834360"/>
          <a:ext cx="4149090" cy="706818"/>
        </a:xfrm>
        <a:prstGeom prst="wedgeRoundRectCallout">
          <a:avLst>
            <a:gd name="adj1" fmla="val -28338"/>
            <a:gd name="adj2" fmla="val -106755"/>
            <a:gd name="adj3" fmla="val 16667"/>
          </a:avLst>
        </a:prstGeom>
        <a:solidFill>
          <a:srgbClr val="FFFF99"/>
        </a:solidFill>
        <a:ln w="9525">
          <a:solidFill>
            <a:srgbClr val="000000"/>
          </a:solidFill>
          <a:miter lim="800000"/>
          <a:headEnd/>
          <a:tailEnd/>
        </a:ln>
      </xdr:spPr>
      <xdr:txBody>
        <a:bodyPr vertOverflow="clip" wrap="square" lIns="36576" tIns="27432" rIns="0" bIns="0" anchor="t" upright="1"/>
        <a:lstStyle/>
        <a:p>
          <a:pPr algn="l" rtl="1">
            <a:defRPr sz="1000"/>
          </a:pPr>
          <a:r>
            <a:rPr lang="en-US" sz="1200" b="1" i="0" strike="noStrike">
              <a:solidFill>
                <a:srgbClr val="000000"/>
              </a:solidFill>
              <a:latin typeface="Arial"/>
              <a:cs typeface="Arial"/>
            </a:rPr>
            <a:t>Excel dò tìm số 17 trong cột  A1:A4. Vì không chính xác nên Excel chọn số 15 là số nhỏ gần số 17 nhất và nhảy qua cột 3 lấy giá trị là 18</a:t>
          </a:r>
        </a:p>
      </xdr:txBody>
    </xdr:sp>
    <xdr:clientData/>
  </xdr:twoCellAnchor>
  <xdr:twoCellAnchor>
    <xdr:from>
      <xdr:col>4</xdr:col>
      <xdr:colOff>213360</xdr:colOff>
      <xdr:row>71</xdr:row>
      <xdr:rowOff>91440</xdr:rowOff>
    </xdr:from>
    <xdr:to>
      <xdr:col>4</xdr:col>
      <xdr:colOff>716280</xdr:colOff>
      <xdr:row>71</xdr:row>
      <xdr:rowOff>91440</xdr:rowOff>
    </xdr:to>
    <xdr:sp macro="" textlink="">
      <xdr:nvSpPr>
        <xdr:cNvPr id="12" name="Line 31">
          <a:extLst>
            <a:ext uri="{FF2B5EF4-FFF2-40B4-BE49-F238E27FC236}">
              <a16:creationId xmlns:a16="http://schemas.microsoft.com/office/drawing/2014/main" id="{00000000-0008-0000-0000-00000C000000}"/>
            </a:ext>
          </a:extLst>
        </xdr:cNvPr>
        <xdr:cNvSpPr>
          <a:spLocks noChangeShapeType="1"/>
        </xdr:cNvSpPr>
      </xdr:nvSpPr>
      <xdr:spPr bwMode="auto">
        <a:xfrm flipH="1">
          <a:off x="2590800" y="16916400"/>
          <a:ext cx="502920" cy="0"/>
        </a:xfrm>
        <a:prstGeom prst="line">
          <a:avLst/>
        </a:prstGeom>
        <a:noFill/>
        <a:ln w="2857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205740</xdr:colOff>
      <xdr:row>72</xdr:row>
      <xdr:rowOff>91440</xdr:rowOff>
    </xdr:from>
    <xdr:to>
      <xdr:col>4</xdr:col>
      <xdr:colOff>708660</xdr:colOff>
      <xdr:row>72</xdr:row>
      <xdr:rowOff>91440</xdr:rowOff>
    </xdr:to>
    <xdr:sp macro="" textlink="">
      <xdr:nvSpPr>
        <xdr:cNvPr id="13" name="Line 32">
          <a:extLst>
            <a:ext uri="{FF2B5EF4-FFF2-40B4-BE49-F238E27FC236}">
              <a16:creationId xmlns:a16="http://schemas.microsoft.com/office/drawing/2014/main" id="{00000000-0008-0000-0000-00000D000000}"/>
            </a:ext>
          </a:extLst>
        </xdr:cNvPr>
        <xdr:cNvSpPr>
          <a:spLocks noChangeShapeType="1"/>
        </xdr:cNvSpPr>
      </xdr:nvSpPr>
      <xdr:spPr bwMode="auto">
        <a:xfrm flipH="1">
          <a:off x="2583180" y="17160240"/>
          <a:ext cx="502920" cy="0"/>
        </a:xfrm>
        <a:prstGeom prst="line">
          <a:avLst/>
        </a:prstGeom>
        <a:noFill/>
        <a:ln w="2857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213360</xdr:colOff>
      <xdr:row>73</xdr:row>
      <xdr:rowOff>91440</xdr:rowOff>
    </xdr:from>
    <xdr:to>
      <xdr:col>4</xdr:col>
      <xdr:colOff>716280</xdr:colOff>
      <xdr:row>73</xdr:row>
      <xdr:rowOff>91440</xdr:rowOff>
    </xdr:to>
    <xdr:sp macro="" textlink="">
      <xdr:nvSpPr>
        <xdr:cNvPr id="14" name="Line 33">
          <a:extLst>
            <a:ext uri="{FF2B5EF4-FFF2-40B4-BE49-F238E27FC236}">
              <a16:creationId xmlns:a16="http://schemas.microsoft.com/office/drawing/2014/main" id="{00000000-0008-0000-0000-00000E000000}"/>
            </a:ext>
          </a:extLst>
        </xdr:cNvPr>
        <xdr:cNvSpPr>
          <a:spLocks noChangeShapeType="1"/>
        </xdr:cNvSpPr>
      </xdr:nvSpPr>
      <xdr:spPr bwMode="auto">
        <a:xfrm flipH="1">
          <a:off x="2590800" y="17404080"/>
          <a:ext cx="502920" cy="0"/>
        </a:xfrm>
        <a:prstGeom prst="line">
          <a:avLst/>
        </a:prstGeom>
        <a:noFill/>
        <a:ln w="2857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213360</xdr:colOff>
      <xdr:row>74</xdr:row>
      <xdr:rowOff>83820</xdr:rowOff>
    </xdr:from>
    <xdr:to>
      <xdr:col>4</xdr:col>
      <xdr:colOff>716280</xdr:colOff>
      <xdr:row>74</xdr:row>
      <xdr:rowOff>83820</xdr:rowOff>
    </xdr:to>
    <xdr:sp macro="" textlink="">
      <xdr:nvSpPr>
        <xdr:cNvPr id="15" name="Line 34">
          <a:extLst>
            <a:ext uri="{FF2B5EF4-FFF2-40B4-BE49-F238E27FC236}">
              <a16:creationId xmlns:a16="http://schemas.microsoft.com/office/drawing/2014/main" id="{00000000-0008-0000-0000-00000F000000}"/>
            </a:ext>
          </a:extLst>
        </xdr:cNvPr>
        <xdr:cNvSpPr>
          <a:spLocks noChangeShapeType="1"/>
        </xdr:cNvSpPr>
      </xdr:nvSpPr>
      <xdr:spPr bwMode="auto">
        <a:xfrm flipH="1">
          <a:off x="2590800" y="17640300"/>
          <a:ext cx="502920" cy="0"/>
        </a:xfrm>
        <a:prstGeom prst="line">
          <a:avLst/>
        </a:prstGeom>
        <a:noFill/>
        <a:ln w="2857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160020</xdr:colOff>
      <xdr:row>15</xdr:row>
      <xdr:rowOff>236220</xdr:rowOff>
    </xdr:from>
    <xdr:to>
      <xdr:col>4</xdr:col>
      <xdr:colOff>388620</xdr:colOff>
      <xdr:row>17</xdr:row>
      <xdr:rowOff>30480</xdr:rowOff>
    </xdr:to>
    <xdr:grpSp>
      <xdr:nvGrpSpPr>
        <xdr:cNvPr id="16" name="Group 51">
          <a:extLst>
            <a:ext uri="{FF2B5EF4-FFF2-40B4-BE49-F238E27FC236}">
              <a16:creationId xmlns:a16="http://schemas.microsoft.com/office/drawing/2014/main" id="{00000000-0008-0000-0000-000010000000}"/>
            </a:ext>
          </a:extLst>
        </xdr:cNvPr>
        <xdr:cNvGrpSpPr>
          <a:grpSpLocks/>
        </xdr:cNvGrpSpPr>
      </xdr:nvGrpSpPr>
      <xdr:grpSpPr bwMode="auto">
        <a:xfrm>
          <a:off x="579120" y="3665220"/>
          <a:ext cx="2120900" cy="467360"/>
          <a:chOff x="129" y="356"/>
          <a:chExt cx="147" cy="48"/>
        </a:xfrm>
      </xdr:grpSpPr>
      <xdr:sp macro="" textlink="">
        <xdr:nvSpPr>
          <xdr:cNvPr id="17" name="WordArt 37">
            <a:extLst>
              <a:ext uri="{FF2B5EF4-FFF2-40B4-BE49-F238E27FC236}">
                <a16:creationId xmlns:a16="http://schemas.microsoft.com/office/drawing/2014/main" id="{00000000-0008-0000-0000-000011000000}"/>
              </a:ext>
            </a:extLst>
          </xdr:cNvPr>
          <xdr:cNvSpPr>
            <a:spLocks noChangeArrowheads="1" noChangeShapeType="1" noTextEdit="1"/>
          </xdr:cNvSpPr>
        </xdr:nvSpPr>
        <xdr:spPr bwMode="auto">
          <a:xfrm>
            <a:off x="129" y="388"/>
            <a:ext cx="147" cy="16"/>
          </a:xfrm>
          <a:prstGeom prst="rect">
            <a:avLst/>
          </a:prstGeom>
        </xdr:spPr>
        <xdr:txBody>
          <a:bodyPr wrap="none" fromWordArt="1">
            <a:prstTxWarp prst="textPlain">
              <a:avLst>
                <a:gd name="adj" fmla="val 50000"/>
              </a:avLst>
            </a:prstTxWarp>
          </a:bodyPr>
          <a:lstStyle/>
          <a:p>
            <a:pPr algn="ctr" rtl="0"/>
            <a:r>
              <a:rPr lang="en-US" sz="3600" kern="10" spc="0">
                <a:ln w="12700">
                  <a:solidFill>
                    <a:srgbClr val="0000FF"/>
                  </a:solidFill>
                  <a:round/>
                  <a:headEnd/>
                  <a:tailEnd/>
                </a:ln>
                <a:solidFill>
                  <a:srgbClr val="0000FF"/>
                </a:solidFill>
                <a:effectLst/>
                <a:latin typeface="Arial"/>
                <a:cs typeface="Arial"/>
              </a:rPr>
              <a:t>    trị dò tìm    </a:t>
            </a:r>
          </a:p>
        </xdr:txBody>
      </xdr:sp>
      <xdr:sp macro="" textlink="">
        <xdr:nvSpPr>
          <xdr:cNvPr id="18" name="Line 38">
            <a:extLst>
              <a:ext uri="{FF2B5EF4-FFF2-40B4-BE49-F238E27FC236}">
                <a16:creationId xmlns:a16="http://schemas.microsoft.com/office/drawing/2014/main" id="{00000000-0008-0000-0000-000012000000}"/>
              </a:ext>
            </a:extLst>
          </xdr:cNvPr>
          <xdr:cNvSpPr>
            <a:spLocks noChangeShapeType="1"/>
          </xdr:cNvSpPr>
        </xdr:nvSpPr>
        <xdr:spPr bwMode="auto">
          <a:xfrm>
            <a:off x="230" y="356"/>
            <a:ext cx="0" cy="24"/>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272415</xdr:colOff>
      <xdr:row>17</xdr:row>
      <xdr:rowOff>28575</xdr:rowOff>
    </xdr:from>
    <xdr:to>
      <xdr:col>6</xdr:col>
      <xdr:colOff>104829</xdr:colOff>
      <xdr:row>18</xdr:row>
      <xdr:rowOff>38100</xdr:rowOff>
    </xdr:to>
    <xdr:sp macro="" textlink="">
      <xdr:nvSpPr>
        <xdr:cNvPr id="19" name="WordArt 41">
          <a:extLst>
            <a:ext uri="{FF2B5EF4-FFF2-40B4-BE49-F238E27FC236}">
              <a16:creationId xmlns:a16="http://schemas.microsoft.com/office/drawing/2014/main" id="{00000000-0008-0000-0000-000013000000}"/>
            </a:ext>
          </a:extLst>
        </xdr:cNvPr>
        <xdr:cNvSpPr>
          <a:spLocks noChangeArrowheads="1" noChangeShapeType="1" noTextEdit="1"/>
        </xdr:cNvSpPr>
      </xdr:nvSpPr>
      <xdr:spPr bwMode="auto">
        <a:xfrm>
          <a:off x="2649855" y="4615815"/>
          <a:ext cx="1409754" cy="291465"/>
        </a:xfrm>
        <a:prstGeom prst="rect">
          <a:avLst/>
        </a:prstGeom>
      </xdr:spPr>
      <xdr:txBody>
        <a:bodyPr wrap="none" fromWordArt="1">
          <a:prstTxWarp prst="textPlain">
            <a:avLst>
              <a:gd name="adj" fmla="val 50000"/>
            </a:avLst>
          </a:prstTxWarp>
        </a:bodyPr>
        <a:lstStyle/>
        <a:p>
          <a:pPr algn="ctr" rtl="0"/>
          <a:r>
            <a:rPr lang="en-US" sz="3600" kern="10" spc="0">
              <a:ln w="12700">
                <a:solidFill>
                  <a:srgbClr val="0000FF"/>
                </a:solidFill>
                <a:round/>
                <a:headEnd/>
                <a:tailEnd/>
              </a:ln>
              <a:solidFill>
                <a:srgbClr val="0000FF"/>
              </a:solidFill>
              <a:effectLst/>
              <a:latin typeface="Arial"/>
              <a:cs typeface="Arial"/>
            </a:rPr>
            <a:t>qua cột 3 lấy giá trị   </a:t>
          </a:r>
        </a:p>
      </xdr:txBody>
    </xdr:sp>
    <xdr:clientData/>
  </xdr:twoCellAnchor>
  <xdr:twoCellAnchor>
    <xdr:from>
      <xdr:col>5</xdr:col>
      <xdr:colOff>175260</xdr:colOff>
      <xdr:row>15</xdr:row>
      <xdr:rowOff>243840</xdr:rowOff>
    </xdr:from>
    <xdr:to>
      <xdr:col>5</xdr:col>
      <xdr:colOff>175260</xdr:colOff>
      <xdr:row>17</xdr:row>
      <xdr:rowOff>30480</xdr:rowOff>
    </xdr:to>
    <xdr:sp macro="" textlink="">
      <xdr:nvSpPr>
        <xdr:cNvPr id="20" name="Line 42">
          <a:extLst>
            <a:ext uri="{FF2B5EF4-FFF2-40B4-BE49-F238E27FC236}">
              <a16:creationId xmlns:a16="http://schemas.microsoft.com/office/drawing/2014/main" id="{00000000-0008-0000-0000-000014000000}"/>
            </a:ext>
          </a:extLst>
        </xdr:cNvPr>
        <xdr:cNvSpPr>
          <a:spLocks noChangeShapeType="1"/>
        </xdr:cNvSpPr>
      </xdr:nvSpPr>
      <xdr:spPr bwMode="auto">
        <a:xfrm>
          <a:off x="3550920" y="4175760"/>
          <a:ext cx="0" cy="441960"/>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171450</xdr:colOff>
      <xdr:row>16</xdr:row>
      <xdr:rowOff>87630</xdr:rowOff>
    </xdr:from>
    <xdr:to>
      <xdr:col>7</xdr:col>
      <xdr:colOff>1049746</xdr:colOff>
      <xdr:row>16</xdr:row>
      <xdr:rowOff>257266</xdr:rowOff>
    </xdr:to>
    <xdr:sp macro="" textlink="">
      <xdr:nvSpPr>
        <xdr:cNvPr id="21" name="WordArt 43">
          <a:extLst>
            <a:ext uri="{FF2B5EF4-FFF2-40B4-BE49-F238E27FC236}">
              <a16:creationId xmlns:a16="http://schemas.microsoft.com/office/drawing/2014/main" id="{00000000-0008-0000-0000-000015000000}"/>
            </a:ext>
          </a:extLst>
        </xdr:cNvPr>
        <xdr:cNvSpPr>
          <a:spLocks noChangeArrowheads="1" noChangeShapeType="1" noTextEdit="1"/>
        </xdr:cNvSpPr>
      </xdr:nvSpPr>
      <xdr:spPr bwMode="auto">
        <a:xfrm>
          <a:off x="4126230" y="4347210"/>
          <a:ext cx="1525996" cy="169636"/>
        </a:xfrm>
        <a:prstGeom prst="rect">
          <a:avLst/>
        </a:prstGeom>
      </xdr:spPr>
      <xdr:txBody>
        <a:bodyPr wrap="none" fromWordArt="1">
          <a:prstTxWarp prst="textPlain">
            <a:avLst>
              <a:gd name="adj" fmla="val 50000"/>
            </a:avLst>
          </a:prstTxWarp>
        </a:bodyPr>
        <a:lstStyle/>
        <a:p>
          <a:pPr algn="ctr" rtl="0"/>
          <a:r>
            <a:rPr lang="en-US" sz="3600" kern="10" spc="0">
              <a:ln w="12700">
                <a:solidFill>
                  <a:srgbClr val="0000FF"/>
                </a:solidFill>
                <a:round/>
                <a:headEnd/>
                <a:tailEnd/>
              </a:ln>
              <a:solidFill>
                <a:srgbClr val="0000FF"/>
              </a:solidFill>
              <a:effectLst/>
              <a:latin typeface="Arial"/>
              <a:cs typeface="Arial"/>
            </a:rPr>
            <a:t>cách dò chính xác</a:t>
          </a:r>
        </a:p>
      </xdr:txBody>
    </xdr:sp>
    <xdr:clientData/>
  </xdr:twoCellAnchor>
  <xdr:twoCellAnchor>
    <xdr:from>
      <xdr:col>6</xdr:col>
      <xdr:colOff>304800</xdr:colOff>
      <xdr:row>15</xdr:row>
      <xdr:rowOff>152400</xdr:rowOff>
    </xdr:from>
    <xdr:to>
      <xdr:col>7</xdr:col>
      <xdr:colOff>815340</xdr:colOff>
      <xdr:row>15</xdr:row>
      <xdr:rowOff>152400</xdr:rowOff>
    </xdr:to>
    <xdr:sp macro="" textlink="">
      <xdr:nvSpPr>
        <xdr:cNvPr id="22" name="Line 45">
          <a:extLst>
            <a:ext uri="{FF2B5EF4-FFF2-40B4-BE49-F238E27FC236}">
              <a16:creationId xmlns:a16="http://schemas.microsoft.com/office/drawing/2014/main" id="{00000000-0008-0000-0000-000016000000}"/>
            </a:ext>
          </a:extLst>
        </xdr:cNvPr>
        <xdr:cNvSpPr>
          <a:spLocks noChangeShapeType="1"/>
        </xdr:cNvSpPr>
      </xdr:nvSpPr>
      <xdr:spPr bwMode="auto">
        <a:xfrm>
          <a:off x="4259580" y="4084320"/>
          <a:ext cx="11582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906780</xdr:colOff>
      <xdr:row>13</xdr:row>
      <xdr:rowOff>91440</xdr:rowOff>
    </xdr:from>
    <xdr:to>
      <xdr:col>5</xdr:col>
      <xdr:colOff>38100</xdr:colOff>
      <xdr:row>15</xdr:row>
      <xdr:rowOff>7620</xdr:rowOff>
    </xdr:to>
    <xdr:grpSp>
      <xdr:nvGrpSpPr>
        <xdr:cNvPr id="23" name="Group 55">
          <a:extLst>
            <a:ext uri="{FF2B5EF4-FFF2-40B4-BE49-F238E27FC236}">
              <a16:creationId xmlns:a16="http://schemas.microsoft.com/office/drawing/2014/main" id="{00000000-0008-0000-0000-000017000000}"/>
            </a:ext>
          </a:extLst>
        </xdr:cNvPr>
        <xdr:cNvGrpSpPr>
          <a:grpSpLocks/>
        </xdr:cNvGrpSpPr>
      </xdr:nvGrpSpPr>
      <xdr:grpSpPr bwMode="auto">
        <a:xfrm>
          <a:off x="2272030" y="2987040"/>
          <a:ext cx="1049020" cy="449580"/>
          <a:chOff x="330" y="240"/>
          <a:chExt cx="105" cy="46"/>
        </a:xfrm>
      </xdr:grpSpPr>
      <xdr:sp macro="" textlink="">
        <xdr:nvSpPr>
          <xdr:cNvPr id="24" name="WordArt 56">
            <a:extLst>
              <a:ext uri="{FF2B5EF4-FFF2-40B4-BE49-F238E27FC236}">
                <a16:creationId xmlns:a16="http://schemas.microsoft.com/office/drawing/2014/main" id="{00000000-0008-0000-0000-000018000000}"/>
              </a:ext>
            </a:extLst>
          </xdr:cNvPr>
          <xdr:cNvSpPr>
            <a:spLocks noChangeArrowheads="1" noChangeShapeType="1" noTextEdit="1"/>
          </xdr:cNvSpPr>
        </xdr:nvSpPr>
        <xdr:spPr bwMode="auto">
          <a:xfrm>
            <a:off x="336" y="240"/>
            <a:ext cx="99" cy="20"/>
          </a:xfrm>
          <a:prstGeom prst="rect">
            <a:avLst/>
          </a:prstGeom>
        </xdr:spPr>
        <xdr:txBody>
          <a:bodyPr wrap="none" fromWordArt="1">
            <a:prstTxWarp prst="textPlain">
              <a:avLst>
                <a:gd name="adj" fmla="val 50000"/>
              </a:avLst>
            </a:prstTxWarp>
          </a:bodyPr>
          <a:lstStyle/>
          <a:p>
            <a:pPr algn="ctr" rtl="0"/>
            <a:r>
              <a:rPr lang="en-US" sz="3600" kern="10" spc="0">
                <a:ln w="12700">
                  <a:solidFill>
                    <a:srgbClr val="0000FF"/>
                  </a:solidFill>
                  <a:round/>
                  <a:headEnd/>
                  <a:tailEnd/>
                </a:ln>
                <a:solidFill>
                  <a:srgbClr val="0000FF"/>
                </a:solidFill>
                <a:effectLst/>
                <a:latin typeface="Arial"/>
                <a:cs typeface="Arial"/>
              </a:rPr>
              <a:t>Bảng phụ</a:t>
            </a:r>
          </a:p>
        </xdr:txBody>
      </xdr:sp>
      <xdr:sp macro="" textlink="">
        <xdr:nvSpPr>
          <xdr:cNvPr id="25" name="AutoShape 57">
            <a:extLst>
              <a:ext uri="{FF2B5EF4-FFF2-40B4-BE49-F238E27FC236}">
                <a16:creationId xmlns:a16="http://schemas.microsoft.com/office/drawing/2014/main" id="{00000000-0008-0000-0000-000019000000}"/>
              </a:ext>
            </a:extLst>
          </xdr:cNvPr>
          <xdr:cNvSpPr>
            <a:spLocks/>
          </xdr:cNvSpPr>
        </xdr:nvSpPr>
        <xdr:spPr bwMode="auto">
          <a:xfrm rot="-5400000">
            <a:off x="372" y="222"/>
            <a:ext cx="22" cy="105"/>
          </a:xfrm>
          <a:prstGeom prst="rightBrace">
            <a:avLst>
              <a:gd name="adj1" fmla="val 39773"/>
              <a:gd name="adj2" fmla="val 5000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373380</xdr:colOff>
      <xdr:row>15</xdr:row>
      <xdr:rowOff>266700</xdr:rowOff>
    </xdr:from>
    <xdr:to>
      <xdr:col>6</xdr:col>
      <xdr:colOff>167640</xdr:colOff>
      <xdr:row>16</xdr:row>
      <xdr:rowOff>198120</xdr:rowOff>
    </xdr:to>
    <xdr:grpSp>
      <xdr:nvGrpSpPr>
        <xdr:cNvPr id="26" name="Group 60">
          <a:extLst>
            <a:ext uri="{FF2B5EF4-FFF2-40B4-BE49-F238E27FC236}">
              <a16:creationId xmlns:a16="http://schemas.microsoft.com/office/drawing/2014/main" id="{00000000-0008-0000-0000-00001A000000}"/>
            </a:ext>
          </a:extLst>
        </xdr:cNvPr>
        <xdr:cNvGrpSpPr>
          <a:grpSpLocks/>
        </xdr:cNvGrpSpPr>
      </xdr:nvGrpSpPr>
      <xdr:grpSpPr bwMode="auto">
        <a:xfrm>
          <a:off x="3656330" y="3695700"/>
          <a:ext cx="359410" cy="267970"/>
          <a:chOff x="379" y="414"/>
          <a:chExt cx="38" cy="28"/>
        </a:xfrm>
      </xdr:grpSpPr>
      <xdr:sp macro="" textlink="">
        <xdr:nvSpPr>
          <xdr:cNvPr id="27" name="Line 58">
            <a:extLst>
              <a:ext uri="{FF2B5EF4-FFF2-40B4-BE49-F238E27FC236}">
                <a16:creationId xmlns:a16="http://schemas.microsoft.com/office/drawing/2014/main" id="{00000000-0008-0000-0000-00001B000000}"/>
              </a:ext>
            </a:extLst>
          </xdr:cNvPr>
          <xdr:cNvSpPr>
            <a:spLocks noChangeShapeType="1"/>
          </xdr:cNvSpPr>
        </xdr:nvSpPr>
        <xdr:spPr bwMode="auto">
          <a:xfrm>
            <a:off x="379" y="414"/>
            <a:ext cx="0" cy="28"/>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28" name="Line 59">
            <a:extLst>
              <a:ext uri="{FF2B5EF4-FFF2-40B4-BE49-F238E27FC236}">
                <a16:creationId xmlns:a16="http://schemas.microsoft.com/office/drawing/2014/main" id="{00000000-0008-0000-0000-00001C000000}"/>
              </a:ext>
            </a:extLst>
          </xdr:cNvPr>
          <xdr:cNvSpPr>
            <a:spLocks noChangeShapeType="1"/>
          </xdr:cNvSpPr>
        </xdr:nvSpPr>
        <xdr:spPr bwMode="auto">
          <a:xfrm>
            <a:off x="380" y="442"/>
            <a:ext cx="37" cy="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213360</xdr:colOff>
      <xdr:row>75</xdr:row>
      <xdr:rowOff>114300</xdr:rowOff>
    </xdr:from>
    <xdr:to>
      <xdr:col>4</xdr:col>
      <xdr:colOff>716280</xdr:colOff>
      <xdr:row>75</xdr:row>
      <xdr:rowOff>114300</xdr:rowOff>
    </xdr:to>
    <xdr:sp macro="" textlink="">
      <xdr:nvSpPr>
        <xdr:cNvPr id="29" name="Line 61">
          <a:extLst>
            <a:ext uri="{FF2B5EF4-FFF2-40B4-BE49-F238E27FC236}">
              <a16:creationId xmlns:a16="http://schemas.microsoft.com/office/drawing/2014/main" id="{00000000-0008-0000-0000-00001D000000}"/>
            </a:ext>
          </a:extLst>
        </xdr:cNvPr>
        <xdr:cNvSpPr>
          <a:spLocks noChangeShapeType="1"/>
        </xdr:cNvSpPr>
      </xdr:nvSpPr>
      <xdr:spPr bwMode="auto">
        <a:xfrm flipH="1">
          <a:off x="2590800" y="17914620"/>
          <a:ext cx="502920" cy="0"/>
        </a:xfrm>
        <a:prstGeom prst="line">
          <a:avLst/>
        </a:prstGeom>
        <a:noFill/>
        <a:ln w="2857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213360</xdr:colOff>
      <xdr:row>76</xdr:row>
      <xdr:rowOff>91440</xdr:rowOff>
    </xdr:from>
    <xdr:to>
      <xdr:col>4</xdr:col>
      <xdr:colOff>716280</xdr:colOff>
      <xdr:row>76</xdr:row>
      <xdr:rowOff>91440</xdr:rowOff>
    </xdr:to>
    <xdr:sp macro="" textlink="">
      <xdr:nvSpPr>
        <xdr:cNvPr id="30" name="Line 62">
          <a:extLst>
            <a:ext uri="{FF2B5EF4-FFF2-40B4-BE49-F238E27FC236}">
              <a16:creationId xmlns:a16="http://schemas.microsoft.com/office/drawing/2014/main" id="{00000000-0008-0000-0000-00001E000000}"/>
            </a:ext>
          </a:extLst>
        </xdr:cNvPr>
        <xdr:cNvSpPr>
          <a:spLocks noChangeShapeType="1"/>
        </xdr:cNvSpPr>
      </xdr:nvSpPr>
      <xdr:spPr bwMode="auto">
        <a:xfrm flipH="1">
          <a:off x="2590800" y="18135600"/>
          <a:ext cx="502920" cy="0"/>
        </a:xfrm>
        <a:prstGeom prst="line">
          <a:avLst/>
        </a:prstGeom>
        <a:noFill/>
        <a:ln w="28575">
          <a:solidFill>
            <a:srgbClr val="00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30480</xdr:colOff>
      <xdr:row>90</xdr:row>
      <xdr:rowOff>137160</xdr:rowOff>
    </xdr:from>
    <xdr:to>
      <xdr:col>4</xdr:col>
      <xdr:colOff>861060</xdr:colOff>
      <xdr:row>90</xdr:row>
      <xdr:rowOff>137160</xdr:rowOff>
    </xdr:to>
    <xdr:sp macro="" textlink="">
      <xdr:nvSpPr>
        <xdr:cNvPr id="31" name="Line 63">
          <a:extLst>
            <a:ext uri="{FF2B5EF4-FFF2-40B4-BE49-F238E27FC236}">
              <a16:creationId xmlns:a16="http://schemas.microsoft.com/office/drawing/2014/main" id="{00000000-0008-0000-0000-00001F000000}"/>
            </a:ext>
          </a:extLst>
        </xdr:cNvPr>
        <xdr:cNvSpPr>
          <a:spLocks noChangeShapeType="1"/>
        </xdr:cNvSpPr>
      </xdr:nvSpPr>
      <xdr:spPr bwMode="auto">
        <a:xfrm>
          <a:off x="2407920" y="21099780"/>
          <a:ext cx="830580" cy="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87</xdr:row>
      <xdr:rowOff>129540</xdr:rowOff>
    </xdr:from>
    <xdr:to>
      <xdr:col>4</xdr:col>
      <xdr:colOff>838200</xdr:colOff>
      <xdr:row>87</xdr:row>
      <xdr:rowOff>129540</xdr:rowOff>
    </xdr:to>
    <xdr:sp macro="" textlink="">
      <xdr:nvSpPr>
        <xdr:cNvPr id="32" name="Line 64">
          <a:extLst>
            <a:ext uri="{FF2B5EF4-FFF2-40B4-BE49-F238E27FC236}">
              <a16:creationId xmlns:a16="http://schemas.microsoft.com/office/drawing/2014/main" id="{00000000-0008-0000-0000-000020000000}"/>
            </a:ext>
          </a:extLst>
        </xdr:cNvPr>
        <xdr:cNvSpPr>
          <a:spLocks noChangeShapeType="1"/>
        </xdr:cNvSpPr>
      </xdr:nvSpPr>
      <xdr:spPr bwMode="auto">
        <a:xfrm>
          <a:off x="2415540" y="20482560"/>
          <a:ext cx="800100" cy="0"/>
        </a:xfrm>
        <a:prstGeom prst="line">
          <a:avLst/>
        </a:prstGeom>
        <a:noFill/>
        <a:ln w="381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129540</xdr:colOff>
      <xdr:row>62</xdr:row>
      <xdr:rowOff>137160</xdr:rowOff>
    </xdr:from>
    <xdr:to>
      <xdr:col>4</xdr:col>
      <xdr:colOff>883920</xdr:colOff>
      <xdr:row>62</xdr:row>
      <xdr:rowOff>137160</xdr:rowOff>
    </xdr:to>
    <xdr:sp macro="" textlink="">
      <xdr:nvSpPr>
        <xdr:cNvPr id="33" name="Line 66">
          <a:extLst>
            <a:ext uri="{FF2B5EF4-FFF2-40B4-BE49-F238E27FC236}">
              <a16:creationId xmlns:a16="http://schemas.microsoft.com/office/drawing/2014/main" id="{00000000-0008-0000-0000-000021000000}"/>
            </a:ext>
          </a:extLst>
        </xdr:cNvPr>
        <xdr:cNvSpPr>
          <a:spLocks noChangeShapeType="1"/>
        </xdr:cNvSpPr>
      </xdr:nvSpPr>
      <xdr:spPr bwMode="auto">
        <a:xfrm>
          <a:off x="2506980" y="15034260"/>
          <a:ext cx="75438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129540</xdr:colOff>
      <xdr:row>63</xdr:row>
      <xdr:rowOff>144780</xdr:rowOff>
    </xdr:from>
    <xdr:to>
      <xdr:col>4</xdr:col>
      <xdr:colOff>883920</xdr:colOff>
      <xdr:row>63</xdr:row>
      <xdr:rowOff>144780</xdr:rowOff>
    </xdr:to>
    <xdr:sp macro="" textlink="">
      <xdr:nvSpPr>
        <xdr:cNvPr id="34" name="Line 67">
          <a:extLst>
            <a:ext uri="{FF2B5EF4-FFF2-40B4-BE49-F238E27FC236}">
              <a16:creationId xmlns:a16="http://schemas.microsoft.com/office/drawing/2014/main" id="{00000000-0008-0000-0000-000022000000}"/>
            </a:ext>
          </a:extLst>
        </xdr:cNvPr>
        <xdr:cNvSpPr>
          <a:spLocks noChangeShapeType="1"/>
        </xdr:cNvSpPr>
      </xdr:nvSpPr>
      <xdr:spPr bwMode="auto">
        <a:xfrm>
          <a:off x="2506980" y="15308580"/>
          <a:ext cx="75438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492760</xdr:colOff>
      <xdr:row>12</xdr:row>
      <xdr:rowOff>106680</xdr:rowOff>
    </xdr:from>
    <xdr:to>
      <xdr:col>2</xdr:col>
      <xdr:colOff>533400</xdr:colOff>
      <xdr:row>15</xdr:row>
      <xdr:rowOff>85725</xdr:rowOff>
    </xdr:to>
    <xdr:sp macro="" textlink="">
      <xdr:nvSpPr>
        <xdr:cNvPr id="2" name="AutoShape 29">
          <a:extLst>
            <a:ext uri="{FF2B5EF4-FFF2-40B4-BE49-F238E27FC236}">
              <a16:creationId xmlns:a16="http://schemas.microsoft.com/office/drawing/2014/main" id="{00000000-0008-0000-0500-000002000000}"/>
            </a:ext>
          </a:extLst>
        </xdr:cNvPr>
        <xdr:cNvSpPr>
          <a:spLocks noChangeArrowheads="1"/>
        </xdr:cNvSpPr>
      </xdr:nvSpPr>
      <xdr:spPr bwMode="auto">
        <a:xfrm>
          <a:off x="492760" y="3200400"/>
          <a:ext cx="1554480" cy="741045"/>
        </a:xfrm>
        <a:prstGeom prst="wedgeRoundRectCallout">
          <a:avLst>
            <a:gd name="adj1" fmla="val 31271"/>
            <a:gd name="adj2" fmla="val -122751"/>
            <a:gd name="adj3" fmla="val 16667"/>
          </a:avLst>
        </a:prstGeom>
        <a:solidFill>
          <a:srgbClr val="FFFF99"/>
        </a:solidFill>
        <a:ln w="9525">
          <a:solidFill>
            <a:srgbClr val="000000"/>
          </a:solidFill>
          <a:miter lim="800000"/>
          <a:headEnd/>
          <a:tailEnd/>
        </a:ln>
      </xdr:spPr>
      <xdr:txBody>
        <a:bodyPr vertOverflow="clip" wrap="square" lIns="27432" tIns="22860" rIns="0" bIns="0" anchor="t" upright="1"/>
        <a:lstStyle/>
        <a:p>
          <a:pPr algn="l" rtl="1">
            <a:defRPr sz="1000"/>
          </a:pPr>
          <a:r>
            <a:rPr lang="vi-VN" sz="1000" b="1" i="0" strike="noStrike">
              <a:solidFill>
                <a:srgbClr val="FF0000"/>
              </a:solidFill>
              <a:latin typeface="Tahoma"/>
              <a:cs typeface="Tahoma"/>
            </a:rPr>
            <a:t>LÀ SỐ 0 : DÒ TÌM CHÍNH XÁC</a:t>
          </a:r>
        </a:p>
        <a:p>
          <a:pPr algn="l" rtl="1">
            <a:defRPr sz="1000"/>
          </a:pPr>
          <a:r>
            <a:rPr lang="vi-VN" sz="1000" b="1" i="0" strike="noStrike">
              <a:solidFill>
                <a:srgbClr val="FF0000"/>
              </a:solidFill>
              <a:latin typeface="Tahoma"/>
              <a:cs typeface="Tahoma"/>
            </a:rPr>
            <a:t>NẾU KHÔNG CÓ XEM NHƯ LÀ SỐ 1</a:t>
          </a:r>
        </a:p>
      </xdr:txBody>
    </xdr:sp>
    <xdr:clientData/>
  </xdr:twoCellAnchor>
  <xdr:twoCellAnchor>
    <xdr:from>
      <xdr:col>2</xdr:col>
      <xdr:colOff>579120</xdr:colOff>
      <xdr:row>12</xdr:row>
      <xdr:rowOff>142240</xdr:rowOff>
    </xdr:from>
    <xdr:to>
      <xdr:col>5</xdr:col>
      <xdr:colOff>325120</xdr:colOff>
      <xdr:row>15</xdr:row>
      <xdr:rowOff>88900</xdr:rowOff>
    </xdr:to>
    <xdr:sp macro="" textlink="">
      <xdr:nvSpPr>
        <xdr:cNvPr id="3" name="AutoShape 5">
          <a:extLst>
            <a:ext uri="{FF2B5EF4-FFF2-40B4-BE49-F238E27FC236}">
              <a16:creationId xmlns:a16="http://schemas.microsoft.com/office/drawing/2014/main" id="{00000000-0008-0000-0500-000003000000}"/>
            </a:ext>
          </a:extLst>
        </xdr:cNvPr>
        <xdr:cNvSpPr>
          <a:spLocks noChangeArrowheads="1"/>
        </xdr:cNvSpPr>
      </xdr:nvSpPr>
      <xdr:spPr bwMode="auto">
        <a:xfrm>
          <a:off x="2092960" y="3235960"/>
          <a:ext cx="1930400" cy="708660"/>
        </a:xfrm>
        <a:prstGeom prst="wedgeRoundRectCallout">
          <a:avLst>
            <a:gd name="adj1" fmla="val -47914"/>
            <a:gd name="adj2" fmla="val -134380"/>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0" bIns="0" anchor="t" upright="1"/>
        <a:lstStyle/>
        <a:p>
          <a:pPr algn="l" rtl="0">
            <a:defRPr sz="1000"/>
          </a:pPr>
          <a:r>
            <a:rPr lang="en-US" sz="1200" b="1" i="0" u="none" strike="noStrike" baseline="0">
              <a:solidFill>
                <a:srgbClr val="FF0000"/>
              </a:solidFill>
              <a:latin typeface="Arial"/>
              <a:cs typeface="Arial"/>
            </a:rPr>
            <a:t>Không có tham số cuối hoặc là số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1"/>
  <sheetViews>
    <sheetView showGridLines="0" zoomScale="150" workbookViewId="0">
      <pane ySplit="4" topLeftCell="A26" activePane="bottomLeft" state="frozen"/>
      <selection pane="bottomLeft" activeCell="D7" sqref="D7"/>
    </sheetView>
  </sheetViews>
  <sheetFormatPr defaultColWidth="9.28515625" defaultRowHeight="12.75"/>
  <cols>
    <col min="1" max="1" width="6.28515625" style="51" customWidth="1"/>
    <col min="2" max="2" width="7.28515625" style="51" customWidth="1"/>
    <col min="3" max="3" width="6.85546875" style="51" customWidth="1"/>
    <col min="4" max="4" width="14.140625" style="51" customWidth="1"/>
    <col min="5" max="5" width="14.5703125" style="51" customWidth="1"/>
    <col min="6" max="6" width="8.42578125" style="51" customWidth="1"/>
    <col min="7" max="7" width="9.42578125" style="51" customWidth="1"/>
    <col min="8" max="8" width="17.85546875" style="51" customWidth="1"/>
    <col min="9" max="9" width="12.85546875" style="51" customWidth="1"/>
    <col min="10" max="10" width="17.28515625" style="51" customWidth="1"/>
    <col min="11" max="11" width="11.42578125" style="51" customWidth="1"/>
    <col min="12" max="12" width="7.5703125" style="51" customWidth="1"/>
    <col min="13" max="256" width="9.28515625" style="51"/>
    <col min="257" max="257" width="6.28515625" style="51" customWidth="1"/>
    <col min="258" max="258" width="7.28515625" style="51" customWidth="1"/>
    <col min="259" max="259" width="6.85546875" style="51" customWidth="1"/>
    <col min="260" max="260" width="14.140625" style="51" customWidth="1"/>
    <col min="261" max="261" width="14.5703125" style="51" customWidth="1"/>
    <col min="262" max="262" width="8.42578125" style="51" customWidth="1"/>
    <col min="263" max="263" width="9.42578125" style="51" customWidth="1"/>
    <col min="264" max="264" width="17.85546875" style="51" customWidth="1"/>
    <col min="265" max="265" width="12.85546875" style="51" customWidth="1"/>
    <col min="266" max="266" width="17.28515625" style="51" customWidth="1"/>
    <col min="267" max="267" width="11.42578125" style="51" customWidth="1"/>
    <col min="268" max="268" width="7.5703125" style="51" customWidth="1"/>
    <col min="269" max="512" width="9.28515625" style="51"/>
    <col min="513" max="513" width="6.28515625" style="51" customWidth="1"/>
    <col min="514" max="514" width="7.28515625" style="51" customWidth="1"/>
    <col min="515" max="515" width="6.85546875" style="51" customWidth="1"/>
    <col min="516" max="516" width="14.140625" style="51" customWidth="1"/>
    <col min="517" max="517" width="14.5703125" style="51" customWidth="1"/>
    <col min="518" max="518" width="8.42578125" style="51" customWidth="1"/>
    <col min="519" max="519" width="9.42578125" style="51" customWidth="1"/>
    <col min="520" max="520" width="17.85546875" style="51" customWidth="1"/>
    <col min="521" max="521" width="12.85546875" style="51" customWidth="1"/>
    <col min="522" max="522" width="17.28515625" style="51" customWidth="1"/>
    <col min="523" max="523" width="11.42578125" style="51" customWidth="1"/>
    <col min="524" max="524" width="7.5703125" style="51" customWidth="1"/>
    <col min="525" max="768" width="9.28515625" style="51"/>
    <col min="769" max="769" width="6.28515625" style="51" customWidth="1"/>
    <col min="770" max="770" width="7.28515625" style="51" customWidth="1"/>
    <col min="771" max="771" width="6.85546875" style="51" customWidth="1"/>
    <col min="772" max="772" width="14.140625" style="51" customWidth="1"/>
    <col min="773" max="773" width="14.5703125" style="51" customWidth="1"/>
    <col min="774" max="774" width="8.42578125" style="51" customWidth="1"/>
    <col min="775" max="775" width="9.42578125" style="51" customWidth="1"/>
    <col min="776" max="776" width="17.85546875" style="51" customWidth="1"/>
    <col min="777" max="777" width="12.85546875" style="51" customWidth="1"/>
    <col min="778" max="778" width="17.28515625" style="51" customWidth="1"/>
    <col min="779" max="779" width="11.42578125" style="51" customWidth="1"/>
    <col min="780" max="780" width="7.5703125" style="51" customWidth="1"/>
    <col min="781" max="1024" width="9.28515625" style="51"/>
    <col min="1025" max="1025" width="6.28515625" style="51" customWidth="1"/>
    <col min="1026" max="1026" width="7.28515625" style="51" customWidth="1"/>
    <col min="1027" max="1027" width="6.85546875" style="51" customWidth="1"/>
    <col min="1028" max="1028" width="14.140625" style="51" customWidth="1"/>
    <col min="1029" max="1029" width="14.5703125" style="51" customWidth="1"/>
    <col min="1030" max="1030" width="8.42578125" style="51" customWidth="1"/>
    <col min="1031" max="1031" width="9.42578125" style="51" customWidth="1"/>
    <col min="1032" max="1032" width="17.85546875" style="51" customWidth="1"/>
    <col min="1033" max="1033" width="12.85546875" style="51" customWidth="1"/>
    <col min="1034" max="1034" width="17.28515625" style="51" customWidth="1"/>
    <col min="1035" max="1035" width="11.42578125" style="51" customWidth="1"/>
    <col min="1036" max="1036" width="7.5703125" style="51" customWidth="1"/>
    <col min="1037" max="1280" width="9.28515625" style="51"/>
    <col min="1281" max="1281" width="6.28515625" style="51" customWidth="1"/>
    <col min="1282" max="1282" width="7.28515625" style="51" customWidth="1"/>
    <col min="1283" max="1283" width="6.85546875" style="51" customWidth="1"/>
    <col min="1284" max="1284" width="14.140625" style="51" customWidth="1"/>
    <col min="1285" max="1285" width="14.5703125" style="51" customWidth="1"/>
    <col min="1286" max="1286" width="8.42578125" style="51" customWidth="1"/>
    <col min="1287" max="1287" width="9.42578125" style="51" customWidth="1"/>
    <col min="1288" max="1288" width="17.85546875" style="51" customWidth="1"/>
    <col min="1289" max="1289" width="12.85546875" style="51" customWidth="1"/>
    <col min="1290" max="1290" width="17.28515625" style="51" customWidth="1"/>
    <col min="1291" max="1291" width="11.42578125" style="51" customWidth="1"/>
    <col min="1292" max="1292" width="7.5703125" style="51" customWidth="1"/>
    <col min="1293" max="1536" width="9.28515625" style="51"/>
    <col min="1537" max="1537" width="6.28515625" style="51" customWidth="1"/>
    <col min="1538" max="1538" width="7.28515625" style="51" customWidth="1"/>
    <col min="1539" max="1539" width="6.85546875" style="51" customWidth="1"/>
    <col min="1540" max="1540" width="14.140625" style="51" customWidth="1"/>
    <col min="1541" max="1541" width="14.5703125" style="51" customWidth="1"/>
    <col min="1542" max="1542" width="8.42578125" style="51" customWidth="1"/>
    <col min="1543" max="1543" width="9.42578125" style="51" customWidth="1"/>
    <col min="1544" max="1544" width="17.85546875" style="51" customWidth="1"/>
    <col min="1545" max="1545" width="12.85546875" style="51" customWidth="1"/>
    <col min="1546" max="1546" width="17.28515625" style="51" customWidth="1"/>
    <col min="1547" max="1547" width="11.42578125" style="51" customWidth="1"/>
    <col min="1548" max="1548" width="7.5703125" style="51" customWidth="1"/>
    <col min="1549" max="1792" width="9.28515625" style="51"/>
    <col min="1793" max="1793" width="6.28515625" style="51" customWidth="1"/>
    <col min="1794" max="1794" width="7.28515625" style="51" customWidth="1"/>
    <col min="1795" max="1795" width="6.85546875" style="51" customWidth="1"/>
    <col min="1796" max="1796" width="14.140625" style="51" customWidth="1"/>
    <col min="1797" max="1797" width="14.5703125" style="51" customWidth="1"/>
    <col min="1798" max="1798" width="8.42578125" style="51" customWidth="1"/>
    <col min="1799" max="1799" width="9.42578125" style="51" customWidth="1"/>
    <col min="1800" max="1800" width="17.85546875" style="51" customWidth="1"/>
    <col min="1801" max="1801" width="12.85546875" style="51" customWidth="1"/>
    <col min="1802" max="1802" width="17.28515625" style="51" customWidth="1"/>
    <col min="1803" max="1803" width="11.42578125" style="51" customWidth="1"/>
    <col min="1804" max="1804" width="7.5703125" style="51" customWidth="1"/>
    <col min="1805" max="2048" width="9.28515625" style="51"/>
    <col min="2049" max="2049" width="6.28515625" style="51" customWidth="1"/>
    <col min="2050" max="2050" width="7.28515625" style="51" customWidth="1"/>
    <col min="2051" max="2051" width="6.85546875" style="51" customWidth="1"/>
    <col min="2052" max="2052" width="14.140625" style="51" customWidth="1"/>
    <col min="2053" max="2053" width="14.5703125" style="51" customWidth="1"/>
    <col min="2054" max="2054" width="8.42578125" style="51" customWidth="1"/>
    <col min="2055" max="2055" width="9.42578125" style="51" customWidth="1"/>
    <col min="2056" max="2056" width="17.85546875" style="51" customWidth="1"/>
    <col min="2057" max="2057" width="12.85546875" style="51" customWidth="1"/>
    <col min="2058" max="2058" width="17.28515625" style="51" customWidth="1"/>
    <col min="2059" max="2059" width="11.42578125" style="51" customWidth="1"/>
    <col min="2060" max="2060" width="7.5703125" style="51" customWidth="1"/>
    <col min="2061" max="2304" width="9.28515625" style="51"/>
    <col min="2305" max="2305" width="6.28515625" style="51" customWidth="1"/>
    <col min="2306" max="2306" width="7.28515625" style="51" customWidth="1"/>
    <col min="2307" max="2307" width="6.85546875" style="51" customWidth="1"/>
    <col min="2308" max="2308" width="14.140625" style="51" customWidth="1"/>
    <col min="2309" max="2309" width="14.5703125" style="51" customWidth="1"/>
    <col min="2310" max="2310" width="8.42578125" style="51" customWidth="1"/>
    <col min="2311" max="2311" width="9.42578125" style="51" customWidth="1"/>
    <col min="2312" max="2312" width="17.85546875" style="51" customWidth="1"/>
    <col min="2313" max="2313" width="12.85546875" style="51" customWidth="1"/>
    <col min="2314" max="2314" width="17.28515625" style="51" customWidth="1"/>
    <col min="2315" max="2315" width="11.42578125" style="51" customWidth="1"/>
    <col min="2316" max="2316" width="7.5703125" style="51" customWidth="1"/>
    <col min="2317" max="2560" width="9.28515625" style="51"/>
    <col min="2561" max="2561" width="6.28515625" style="51" customWidth="1"/>
    <col min="2562" max="2562" width="7.28515625" style="51" customWidth="1"/>
    <col min="2563" max="2563" width="6.85546875" style="51" customWidth="1"/>
    <col min="2564" max="2564" width="14.140625" style="51" customWidth="1"/>
    <col min="2565" max="2565" width="14.5703125" style="51" customWidth="1"/>
    <col min="2566" max="2566" width="8.42578125" style="51" customWidth="1"/>
    <col min="2567" max="2567" width="9.42578125" style="51" customWidth="1"/>
    <col min="2568" max="2568" width="17.85546875" style="51" customWidth="1"/>
    <col min="2569" max="2569" width="12.85546875" style="51" customWidth="1"/>
    <col min="2570" max="2570" width="17.28515625" style="51" customWidth="1"/>
    <col min="2571" max="2571" width="11.42578125" style="51" customWidth="1"/>
    <col min="2572" max="2572" width="7.5703125" style="51" customWidth="1"/>
    <col min="2573" max="2816" width="9.28515625" style="51"/>
    <col min="2817" max="2817" width="6.28515625" style="51" customWidth="1"/>
    <col min="2818" max="2818" width="7.28515625" style="51" customWidth="1"/>
    <col min="2819" max="2819" width="6.85546875" style="51" customWidth="1"/>
    <col min="2820" max="2820" width="14.140625" style="51" customWidth="1"/>
    <col min="2821" max="2821" width="14.5703125" style="51" customWidth="1"/>
    <col min="2822" max="2822" width="8.42578125" style="51" customWidth="1"/>
    <col min="2823" max="2823" width="9.42578125" style="51" customWidth="1"/>
    <col min="2824" max="2824" width="17.85546875" style="51" customWidth="1"/>
    <col min="2825" max="2825" width="12.85546875" style="51" customWidth="1"/>
    <col min="2826" max="2826" width="17.28515625" style="51" customWidth="1"/>
    <col min="2827" max="2827" width="11.42578125" style="51" customWidth="1"/>
    <col min="2828" max="2828" width="7.5703125" style="51" customWidth="1"/>
    <col min="2829" max="3072" width="9.28515625" style="51"/>
    <col min="3073" max="3073" width="6.28515625" style="51" customWidth="1"/>
    <col min="3074" max="3074" width="7.28515625" style="51" customWidth="1"/>
    <col min="3075" max="3075" width="6.85546875" style="51" customWidth="1"/>
    <col min="3076" max="3076" width="14.140625" style="51" customWidth="1"/>
    <col min="3077" max="3077" width="14.5703125" style="51" customWidth="1"/>
    <col min="3078" max="3078" width="8.42578125" style="51" customWidth="1"/>
    <col min="3079" max="3079" width="9.42578125" style="51" customWidth="1"/>
    <col min="3080" max="3080" width="17.85546875" style="51" customWidth="1"/>
    <col min="3081" max="3081" width="12.85546875" style="51" customWidth="1"/>
    <col min="3082" max="3082" width="17.28515625" style="51" customWidth="1"/>
    <col min="3083" max="3083" width="11.42578125" style="51" customWidth="1"/>
    <col min="3084" max="3084" width="7.5703125" style="51" customWidth="1"/>
    <col min="3085" max="3328" width="9.28515625" style="51"/>
    <col min="3329" max="3329" width="6.28515625" style="51" customWidth="1"/>
    <col min="3330" max="3330" width="7.28515625" style="51" customWidth="1"/>
    <col min="3331" max="3331" width="6.85546875" style="51" customWidth="1"/>
    <col min="3332" max="3332" width="14.140625" style="51" customWidth="1"/>
    <col min="3333" max="3333" width="14.5703125" style="51" customWidth="1"/>
    <col min="3334" max="3334" width="8.42578125" style="51" customWidth="1"/>
    <col min="3335" max="3335" width="9.42578125" style="51" customWidth="1"/>
    <col min="3336" max="3336" width="17.85546875" style="51" customWidth="1"/>
    <col min="3337" max="3337" width="12.85546875" style="51" customWidth="1"/>
    <col min="3338" max="3338" width="17.28515625" style="51" customWidth="1"/>
    <col min="3339" max="3339" width="11.42578125" style="51" customWidth="1"/>
    <col min="3340" max="3340" width="7.5703125" style="51" customWidth="1"/>
    <col min="3341" max="3584" width="9.28515625" style="51"/>
    <col min="3585" max="3585" width="6.28515625" style="51" customWidth="1"/>
    <col min="3586" max="3586" width="7.28515625" style="51" customWidth="1"/>
    <col min="3587" max="3587" width="6.85546875" style="51" customWidth="1"/>
    <col min="3588" max="3588" width="14.140625" style="51" customWidth="1"/>
    <col min="3589" max="3589" width="14.5703125" style="51" customWidth="1"/>
    <col min="3590" max="3590" width="8.42578125" style="51" customWidth="1"/>
    <col min="3591" max="3591" width="9.42578125" style="51" customWidth="1"/>
    <col min="3592" max="3592" width="17.85546875" style="51" customWidth="1"/>
    <col min="3593" max="3593" width="12.85546875" style="51" customWidth="1"/>
    <col min="3594" max="3594" width="17.28515625" style="51" customWidth="1"/>
    <col min="3595" max="3595" width="11.42578125" style="51" customWidth="1"/>
    <col min="3596" max="3596" width="7.5703125" style="51" customWidth="1"/>
    <col min="3597" max="3840" width="9.28515625" style="51"/>
    <col min="3841" max="3841" width="6.28515625" style="51" customWidth="1"/>
    <col min="3842" max="3842" width="7.28515625" style="51" customWidth="1"/>
    <col min="3843" max="3843" width="6.85546875" style="51" customWidth="1"/>
    <col min="3844" max="3844" width="14.140625" style="51" customWidth="1"/>
    <col min="3845" max="3845" width="14.5703125" style="51" customWidth="1"/>
    <col min="3846" max="3846" width="8.42578125" style="51" customWidth="1"/>
    <col min="3847" max="3847" width="9.42578125" style="51" customWidth="1"/>
    <col min="3848" max="3848" width="17.85546875" style="51" customWidth="1"/>
    <col min="3849" max="3849" width="12.85546875" style="51" customWidth="1"/>
    <col min="3850" max="3850" width="17.28515625" style="51" customWidth="1"/>
    <col min="3851" max="3851" width="11.42578125" style="51" customWidth="1"/>
    <col min="3852" max="3852" width="7.5703125" style="51" customWidth="1"/>
    <col min="3853" max="4096" width="9.28515625" style="51"/>
    <col min="4097" max="4097" width="6.28515625" style="51" customWidth="1"/>
    <col min="4098" max="4098" width="7.28515625" style="51" customWidth="1"/>
    <col min="4099" max="4099" width="6.85546875" style="51" customWidth="1"/>
    <col min="4100" max="4100" width="14.140625" style="51" customWidth="1"/>
    <col min="4101" max="4101" width="14.5703125" style="51" customWidth="1"/>
    <col min="4102" max="4102" width="8.42578125" style="51" customWidth="1"/>
    <col min="4103" max="4103" width="9.42578125" style="51" customWidth="1"/>
    <col min="4104" max="4104" width="17.85546875" style="51" customWidth="1"/>
    <col min="4105" max="4105" width="12.85546875" style="51" customWidth="1"/>
    <col min="4106" max="4106" width="17.28515625" style="51" customWidth="1"/>
    <col min="4107" max="4107" width="11.42578125" style="51" customWidth="1"/>
    <col min="4108" max="4108" width="7.5703125" style="51" customWidth="1"/>
    <col min="4109" max="4352" width="9.28515625" style="51"/>
    <col min="4353" max="4353" width="6.28515625" style="51" customWidth="1"/>
    <col min="4354" max="4354" width="7.28515625" style="51" customWidth="1"/>
    <col min="4355" max="4355" width="6.85546875" style="51" customWidth="1"/>
    <col min="4356" max="4356" width="14.140625" style="51" customWidth="1"/>
    <col min="4357" max="4357" width="14.5703125" style="51" customWidth="1"/>
    <col min="4358" max="4358" width="8.42578125" style="51" customWidth="1"/>
    <col min="4359" max="4359" width="9.42578125" style="51" customWidth="1"/>
    <col min="4360" max="4360" width="17.85546875" style="51" customWidth="1"/>
    <col min="4361" max="4361" width="12.85546875" style="51" customWidth="1"/>
    <col min="4362" max="4362" width="17.28515625" style="51" customWidth="1"/>
    <col min="4363" max="4363" width="11.42578125" style="51" customWidth="1"/>
    <col min="4364" max="4364" width="7.5703125" style="51" customWidth="1"/>
    <col min="4365" max="4608" width="9.28515625" style="51"/>
    <col min="4609" max="4609" width="6.28515625" style="51" customWidth="1"/>
    <col min="4610" max="4610" width="7.28515625" style="51" customWidth="1"/>
    <col min="4611" max="4611" width="6.85546875" style="51" customWidth="1"/>
    <col min="4612" max="4612" width="14.140625" style="51" customWidth="1"/>
    <col min="4613" max="4613" width="14.5703125" style="51" customWidth="1"/>
    <col min="4614" max="4614" width="8.42578125" style="51" customWidth="1"/>
    <col min="4615" max="4615" width="9.42578125" style="51" customWidth="1"/>
    <col min="4616" max="4616" width="17.85546875" style="51" customWidth="1"/>
    <col min="4617" max="4617" width="12.85546875" style="51" customWidth="1"/>
    <col min="4618" max="4618" width="17.28515625" style="51" customWidth="1"/>
    <col min="4619" max="4619" width="11.42578125" style="51" customWidth="1"/>
    <col min="4620" max="4620" width="7.5703125" style="51" customWidth="1"/>
    <col min="4621" max="4864" width="9.28515625" style="51"/>
    <col min="4865" max="4865" width="6.28515625" style="51" customWidth="1"/>
    <col min="4866" max="4866" width="7.28515625" style="51" customWidth="1"/>
    <col min="4867" max="4867" width="6.85546875" style="51" customWidth="1"/>
    <col min="4868" max="4868" width="14.140625" style="51" customWidth="1"/>
    <col min="4869" max="4869" width="14.5703125" style="51" customWidth="1"/>
    <col min="4870" max="4870" width="8.42578125" style="51" customWidth="1"/>
    <col min="4871" max="4871" width="9.42578125" style="51" customWidth="1"/>
    <col min="4872" max="4872" width="17.85546875" style="51" customWidth="1"/>
    <col min="4873" max="4873" width="12.85546875" style="51" customWidth="1"/>
    <col min="4874" max="4874" width="17.28515625" style="51" customWidth="1"/>
    <col min="4875" max="4875" width="11.42578125" style="51" customWidth="1"/>
    <col min="4876" max="4876" width="7.5703125" style="51" customWidth="1"/>
    <col min="4877" max="5120" width="9.28515625" style="51"/>
    <col min="5121" max="5121" width="6.28515625" style="51" customWidth="1"/>
    <col min="5122" max="5122" width="7.28515625" style="51" customWidth="1"/>
    <col min="5123" max="5123" width="6.85546875" style="51" customWidth="1"/>
    <col min="5124" max="5124" width="14.140625" style="51" customWidth="1"/>
    <col min="5125" max="5125" width="14.5703125" style="51" customWidth="1"/>
    <col min="5126" max="5126" width="8.42578125" style="51" customWidth="1"/>
    <col min="5127" max="5127" width="9.42578125" style="51" customWidth="1"/>
    <col min="5128" max="5128" width="17.85546875" style="51" customWidth="1"/>
    <col min="5129" max="5129" width="12.85546875" style="51" customWidth="1"/>
    <col min="5130" max="5130" width="17.28515625" style="51" customWidth="1"/>
    <col min="5131" max="5131" width="11.42578125" style="51" customWidth="1"/>
    <col min="5132" max="5132" width="7.5703125" style="51" customWidth="1"/>
    <col min="5133" max="5376" width="9.28515625" style="51"/>
    <col min="5377" max="5377" width="6.28515625" style="51" customWidth="1"/>
    <col min="5378" max="5378" width="7.28515625" style="51" customWidth="1"/>
    <col min="5379" max="5379" width="6.85546875" style="51" customWidth="1"/>
    <col min="5380" max="5380" width="14.140625" style="51" customWidth="1"/>
    <col min="5381" max="5381" width="14.5703125" style="51" customWidth="1"/>
    <col min="5382" max="5382" width="8.42578125" style="51" customWidth="1"/>
    <col min="5383" max="5383" width="9.42578125" style="51" customWidth="1"/>
    <col min="5384" max="5384" width="17.85546875" style="51" customWidth="1"/>
    <col min="5385" max="5385" width="12.85546875" style="51" customWidth="1"/>
    <col min="5386" max="5386" width="17.28515625" style="51" customWidth="1"/>
    <col min="5387" max="5387" width="11.42578125" style="51" customWidth="1"/>
    <col min="5388" max="5388" width="7.5703125" style="51" customWidth="1"/>
    <col min="5389" max="5632" width="9.28515625" style="51"/>
    <col min="5633" max="5633" width="6.28515625" style="51" customWidth="1"/>
    <col min="5634" max="5634" width="7.28515625" style="51" customWidth="1"/>
    <col min="5635" max="5635" width="6.85546875" style="51" customWidth="1"/>
    <col min="5636" max="5636" width="14.140625" style="51" customWidth="1"/>
    <col min="5637" max="5637" width="14.5703125" style="51" customWidth="1"/>
    <col min="5638" max="5638" width="8.42578125" style="51" customWidth="1"/>
    <col min="5639" max="5639" width="9.42578125" style="51" customWidth="1"/>
    <col min="5640" max="5640" width="17.85546875" style="51" customWidth="1"/>
    <col min="5641" max="5641" width="12.85546875" style="51" customWidth="1"/>
    <col min="5642" max="5642" width="17.28515625" style="51" customWidth="1"/>
    <col min="5643" max="5643" width="11.42578125" style="51" customWidth="1"/>
    <col min="5644" max="5644" width="7.5703125" style="51" customWidth="1"/>
    <col min="5645" max="5888" width="9.28515625" style="51"/>
    <col min="5889" max="5889" width="6.28515625" style="51" customWidth="1"/>
    <col min="5890" max="5890" width="7.28515625" style="51" customWidth="1"/>
    <col min="5891" max="5891" width="6.85546875" style="51" customWidth="1"/>
    <col min="5892" max="5892" width="14.140625" style="51" customWidth="1"/>
    <col min="5893" max="5893" width="14.5703125" style="51" customWidth="1"/>
    <col min="5894" max="5894" width="8.42578125" style="51" customWidth="1"/>
    <col min="5895" max="5895" width="9.42578125" style="51" customWidth="1"/>
    <col min="5896" max="5896" width="17.85546875" style="51" customWidth="1"/>
    <col min="5897" max="5897" width="12.85546875" style="51" customWidth="1"/>
    <col min="5898" max="5898" width="17.28515625" style="51" customWidth="1"/>
    <col min="5899" max="5899" width="11.42578125" style="51" customWidth="1"/>
    <col min="5900" max="5900" width="7.5703125" style="51" customWidth="1"/>
    <col min="5901" max="6144" width="9.28515625" style="51"/>
    <col min="6145" max="6145" width="6.28515625" style="51" customWidth="1"/>
    <col min="6146" max="6146" width="7.28515625" style="51" customWidth="1"/>
    <col min="6147" max="6147" width="6.85546875" style="51" customWidth="1"/>
    <col min="6148" max="6148" width="14.140625" style="51" customWidth="1"/>
    <col min="6149" max="6149" width="14.5703125" style="51" customWidth="1"/>
    <col min="6150" max="6150" width="8.42578125" style="51" customWidth="1"/>
    <col min="6151" max="6151" width="9.42578125" style="51" customWidth="1"/>
    <col min="6152" max="6152" width="17.85546875" style="51" customWidth="1"/>
    <col min="6153" max="6153" width="12.85546875" style="51" customWidth="1"/>
    <col min="6154" max="6154" width="17.28515625" style="51" customWidth="1"/>
    <col min="6155" max="6155" width="11.42578125" style="51" customWidth="1"/>
    <col min="6156" max="6156" width="7.5703125" style="51" customWidth="1"/>
    <col min="6157" max="6400" width="9.28515625" style="51"/>
    <col min="6401" max="6401" width="6.28515625" style="51" customWidth="1"/>
    <col min="6402" max="6402" width="7.28515625" style="51" customWidth="1"/>
    <col min="6403" max="6403" width="6.85546875" style="51" customWidth="1"/>
    <col min="6404" max="6404" width="14.140625" style="51" customWidth="1"/>
    <col min="6405" max="6405" width="14.5703125" style="51" customWidth="1"/>
    <col min="6406" max="6406" width="8.42578125" style="51" customWidth="1"/>
    <col min="6407" max="6407" width="9.42578125" style="51" customWidth="1"/>
    <col min="6408" max="6408" width="17.85546875" style="51" customWidth="1"/>
    <col min="6409" max="6409" width="12.85546875" style="51" customWidth="1"/>
    <col min="6410" max="6410" width="17.28515625" style="51" customWidth="1"/>
    <col min="6411" max="6411" width="11.42578125" style="51" customWidth="1"/>
    <col min="6412" max="6412" width="7.5703125" style="51" customWidth="1"/>
    <col min="6413" max="6656" width="9.28515625" style="51"/>
    <col min="6657" max="6657" width="6.28515625" style="51" customWidth="1"/>
    <col min="6658" max="6658" width="7.28515625" style="51" customWidth="1"/>
    <col min="6659" max="6659" width="6.85546875" style="51" customWidth="1"/>
    <col min="6660" max="6660" width="14.140625" style="51" customWidth="1"/>
    <col min="6661" max="6661" width="14.5703125" style="51" customWidth="1"/>
    <col min="6662" max="6662" width="8.42578125" style="51" customWidth="1"/>
    <col min="6663" max="6663" width="9.42578125" style="51" customWidth="1"/>
    <col min="6664" max="6664" width="17.85546875" style="51" customWidth="1"/>
    <col min="6665" max="6665" width="12.85546875" style="51" customWidth="1"/>
    <col min="6666" max="6666" width="17.28515625" style="51" customWidth="1"/>
    <col min="6667" max="6667" width="11.42578125" style="51" customWidth="1"/>
    <col min="6668" max="6668" width="7.5703125" style="51" customWidth="1"/>
    <col min="6669" max="6912" width="9.28515625" style="51"/>
    <col min="6913" max="6913" width="6.28515625" style="51" customWidth="1"/>
    <col min="6914" max="6914" width="7.28515625" style="51" customWidth="1"/>
    <col min="6915" max="6915" width="6.85546875" style="51" customWidth="1"/>
    <col min="6916" max="6916" width="14.140625" style="51" customWidth="1"/>
    <col min="6917" max="6917" width="14.5703125" style="51" customWidth="1"/>
    <col min="6918" max="6918" width="8.42578125" style="51" customWidth="1"/>
    <col min="6919" max="6919" width="9.42578125" style="51" customWidth="1"/>
    <col min="6920" max="6920" width="17.85546875" style="51" customWidth="1"/>
    <col min="6921" max="6921" width="12.85546875" style="51" customWidth="1"/>
    <col min="6922" max="6922" width="17.28515625" style="51" customWidth="1"/>
    <col min="6923" max="6923" width="11.42578125" style="51" customWidth="1"/>
    <col min="6924" max="6924" width="7.5703125" style="51" customWidth="1"/>
    <col min="6925" max="7168" width="9.28515625" style="51"/>
    <col min="7169" max="7169" width="6.28515625" style="51" customWidth="1"/>
    <col min="7170" max="7170" width="7.28515625" style="51" customWidth="1"/>
    <col min="7171" max="7171" width="6.85546875" style="51" customWidth="1"/>
    <col min="7172" max="7172" width="14.140625" style="51" customWidth="1"/>
    <col min="7173" max="7173" width="14.5703125" style="51" customWidth="1"/>
    <col min="7174" max="7174" width="8.42578125" style="51" customWidth="1"/>
    <col min="7175" max="7175" width="9.42578125" style="51" customWidth="1"/>
    <col min="7176" max="7176" width="17.85546875" style="51" customWidth="1"/>
    <col min="7177" max="7177" width="12.85546875" style="51" customWidth="1"/>
    <col min="7178" max="7178" width="17.28515625" style="51" customWidth="1"/>
    <col min="7179" max="7179" width="11.42578125" style="51" customWidth="1"/>
    <col min="7180" max="7180" width="7.5703125" style="51" customWidth="1"/>
    <col min="7181" max="7424" width="9.28515625" style="51"/>
    <col min="7425" max="7425" width="6.28515625" style="51" customWidth="1"/>
    <col min="7426" max="7426" width="7.28515625" style="51" customWidth="1"/>
    <col min="7427" max="7427" width="6.85546875" style="51" customWidth="1"/>
    <col min="7428" max="7428" width="14.140625" style="51" customWidth="1"/>
    <col min="7429" max="7429" width="14.5703125" style="51" customWidth="1"/>
    <col min="7430" max="7430" width="8.42578125" style="51" customWidth="1"/>
    <col min="7431" max="7431" width="9.42578125" style="51" customWidth="1"/>
    <col min="7432" max="7432" width="17.85546875" style="51" customWidth="1"/>
    <col min="7433" max="7433" width="12.85546875" style="51" customWidth="1"/>
    <col min="7434" max="7434" width="17.28515625" style="51" customWidth="1"/>
    <col min="7435" max="7435" width="11.42578125" style="51" customWidth="1"/>
    <col min="7436" max="7436" width="7.5703125" style="51" customWidth="1"/>
    <col min="7437" max="7680" width="9.28515625" style="51"/>
    <col min="7681" max="7681" width="6.28515625" style="51" customWidth="1"/>
    <col min="7682" max="7682" width="7.28515625" style="51" customWidth="1"/>
    <col min="7683" max="7683" width="6.85546875" style="51" customWidth="1"/>
    <col min="7684" max="7684" width="14.140625" style="51" customWidth="1"/>
    <col min="7685" max="7685" width="14.5703125" style="51" customWidth="1"/>
    <col min="7686" max="7686" width="8.42578125" style="51" customWidth="1"/>
    <col min="7687" max="7687" width="9.42578125" style="51" customWidth="1"/>
    <col min="7688" max="7688" width="17.85546875" style="51" customWidth="1"/>
    <col min="7689" max="7689" width="12.85546875" style="51" customWidth="1"/>
    <col min="7690" max="7690" width="17.28515625" style="51" customWidth="1"/>
    <col min="7691" max="7691" width="11.42578125" style="51" customWidth="1"/>
    <col min="7692" max="7692" width="7.5703125" style="51" customWidth="1"/>
    <col min="7693" max="7936" width="9.28515625" style="51"/>
    <col min="7937" max="7937" width="6.28515625" style="51" customWidth="1"/>
    <col min="7938" max="7938" width="7.28515625" style="51" customWidth="1"/>
    <col min="7939" max="7939" width="6.85546875" style="51" customWidth="1"/>
    <col min="7940" max="7940" width="14.140625" style="51" customWidth="1"/>
    <col min="7941" max="7941" width="14.5703125" style="51" customWidth="1"/>
    <col min="7942" max="7942" width="8.42578125" style="51" customWidth="1"/>
    <col min="7943" max="7943" width="9.42578125" style="51" customWidth="1"/>
    <col min="7944" max="7944" width="17.85546875" style="51" customWidth="1"/>
    <col min="7945" max="7945" width="12.85546875" style="51" customWidth="1"/>
    <col min="7946" max="7946" width="17.28515625" style="51" customWidth="1"/>
    <col min="7947" max="7947" width="11.42578125" style="51" customWidth="1"/>
    <col min="7948" max="7948" width="7.5703125" style="51" customWidth="1"/>
    <col min="7949" max="8192" width="9.28515625" style="51"/>
    <col min="8193" max="8193" width="6.28515625" style="51" customWidth="1"/>
    <col min="8194" max="8194" width="7.28515625" style="51" customWidth="1"/>
    <col min="8195" max="8195" width="6.85546875" style="51" customWidth="1"/>
    <col min="8196" max="8196" width="14.140625" style="51" customWidth="1"/>
    <col min="8197" max="8197" width="14.5703125" style="51" customWidth="1"/>
    <col min="8198" max="8198" width="8.42578125" style="51" customWidth="1"/>
    <col min="8199" max="8199" width="9.42578125" style="51" customWidth="1"/>
    <col min="8200" max="8200" width="17.85546875" style="51" customWidth="1"/>
    <col min="8201" max="8201" width="12.85546875" style="51" customWidth="1"/>
    <col min="8202" max="8202" width="17.28515625" style="51" customWidth="1"/>
    <col min="8203" max="8203" width="11.42578125" style="51" customWidth="1"/>
    <col min="8204" max="8204" width="7.5703125" style="51" customWidth="1"/>
    <col min="8205" max="8448" width="9.28515625" style="51"/>
    <col min="8449" max="8449" width="6.28515625" style="51" customWidth="1"/>
    <col min="8450" max="8450" width="7.28515625" style="51" customWidth="1"/>
    <col min="8451" max="8451" width="6.85546875" style="51" customWidth="1"/>
    <col min="8452" max="8452" width="14.140625" style="51" customWidth="1"/>
    <col min="8453" max="8453" width="14.5703125" style="51" customWidth="1"/>
    <col min="8454" max="8454" width="8.42578125" style="51" customWidth="1"/>
    <col min="8455" max="8455" width="9.42578125" style="51" customWidth="1"/>
    <col min="8456" max="8456" width="17.85546875" style="51" customWidth="1"/>
    <col min="8457" max="8457" width="12.85546875" style="51" customWidth="1"/>
    <col min="8458" max="8458" width="17.28515625" style="51" customWidth="1"/>
    <col min="8459" max="8459" width="11.42578125" style="51" customWidth="1"/>
    <col min="8460" max="8460" width="7.5703125" style="51" customWidth="1"/>
    <col min="8461" max="8704" width="9.28515625" style="51"/>
    <col min="8705" max="8705" width="6.28515625" style="51" customWidth="1"/>
    <col min="8706" max="8706" width="7.28515625" style="51" customWidth="1"/>
    <col min="8707" max="8707" width="6.85546875" style="51" customWidth="1"/>
    <col min="8708" max="8708" width="14.140625" style="51" customWidth="1"/>
    <col min="8709" max="8709" width="14.5703125" style="51" customWidth="1"/>
    <col min="8710" max="8710" width="8.42578125" style="51" customWidth="1"/>
    <col min="8711" max="8711" width="9.42578125" style="51" customWidth="1"/>
    <col min="8712" max="8712" width="17.85546875" style="51" customWidth="1"/>
    <col min="8713" max="8713" width="12.85546875" style="51" customWidth="1"/>
    <col min="8714" max="8714" width="17.28515625" style="51" customWidth="1"/>
    <col min="8715" max="8715" width="11.42578125" style="51" customWidth="1"/>
    <col min="8716" max="8716" width="7.5703125" style="51" customWidth="1"/>
    <col min="8717" max="8960" width="9.28515625" style="51"/>
    <col min="8961" max="8961" width="6.28515625" style="51" customWidth="1"/>
    <col min="8962" max="8962" width="7.28515625" style="51" customWidth="1"/>
    <col min="8963" max="8963" width="6.85546875" style="51" customWidth="1"/>
    <col min="8964" max="8964" width="14.140625" style="51" customWidth="1"/>
    <col min="8965" max="8965" width="14.5703125" style="51" customWidth="1"/>
    <col min="8966" max="8966" width="8.42578125" style="51" customWidth="1"/>
    <col min="8967" max="8967" width="9.42578125" style="51" customWidth="1"/>
    <col min="8968" max="8968" width="17.85546875" style="51" customWidth="1"/>
    <col min="8969" max="8969" width="12.85546875" style="51" customWidth="1"/>
    <col min="8970" max="8970" width="17.28515625" style="51" customWidth="1"/>
    <col min="8971" max="8971" width="11.42578125" style="51" customWidth="1"/>
    <col min="8972" max="8972" width="7.5703125" style="51" customWidth="1"/>
    <col min="8973" max="9216" width="9.28515625" style="51"/>
    <col min="9217" max="9217" width="6.28515625" style="51" customWidth="1"/>
    <col min="9218" max="9218" width="7.28515625" style="51" customWidth="1"/>
    <col min="9219" max="9219" width="6.85546875" style="51" customWidth="1"/>
    <col min="9220" max="9220" width="14.140625" style="51" customWidth="1"/>
    <col min="9221" max="9221" width="14.5703125" style="51" customWidth="1"/>
    <col min="9222" max="9222" width="8.42578125" style="51" customWidth="1"/>
    <col min="9223" max="9223" width="9.42578125" style="51" customWidth="1"/>
    <col min="9224" max="9224" width="17.85546875" style="51" customWidth="1"/>
    <col min="9225" max="9225" width="12.85546875" style="51" customWidth="1"/>
    <col min="9226" max="9226" width="17.28515625" style="51" customWidth="1"/>
    <col min="9227" max="9227" width="11.42578125" style="51" customWidth="1"/>
    <col min="9228" max="9228" width="7.5703125" style="51" customWidth="1"/>
    <col min="9229" max="9472" width="9.28515625" style="51"/>
    <col min="9473" max="9473" width="6.28515625" style="51" customWidth="1"/>
    <col min="9474" max="9474" width="7.28515625" style="51" customWidth="1"/>
    <col min="9475" max="9475" width="6.85546875" style="51" customWidth="1"/>
    <col min="9476" max="9476" width="14.140625" style="51" customWidth="1"/>
    <col min="9477" max="9477" width="14.5703125" style="51" customWidth="1"/>
    <col min="9478" max="9478" width="8.42578125" style="51" customWidth="1"/>
    <col min="9479" max="9479" width="9.42578125" style="51" customWidth="1"/>
    <col min="9480" max="9480" width="17.85546875" style="51" customWidth="1"/>
    <col min="9481" max="9481" width="12.85546875" style="51" customWidth="1"/>
    <col min="9482" max="9482" width="17.28515625" style="51" customWidth="1"/>
    <col min="9483" max="9483" width="11.42578125" style="51" customWidth="1"/>
    <col min="9484" max="9484" width="7.5703125" style="51" customWidth="1"/>
    <col min="9485" max="9728" width="9.28515625" style="51"/>
    <col min="9729" max="9729" width="6.28515625" style="51" customWidth="1"/>
    <col min="9730" max="9730" width="7.28515625" style="51" customWidth="1"/>
    <col min="9731" max="9731" width="6.85546875" style="51" customWidth="1"/>
    <col min="9732" max="9732" width="14.140625" style="51" customWidth="1"/>
    <col min="9733" max="9733" width="14.5703125" style="51" customWidth="1"/>
    <col min="9734" max="9734" width="8.42578125" style="51" customWidth="1"/>
    <col min="9735" max="9735" width="9.42578125" style="51" customWidth="1"/>
    <col min="9736" max="9736" width="17.85546875" style="51" customWidth="1"/>
    <col min="9737" max="9737" width="12.85546875" style="51" customWidth="1"/>
    <col min="9738" max="9738" width="17.28515625" style="51" customWidth="1"/>
    <col min="9739" max="9739" width="11.42578125" style="51" customWidth="1"/>
    <col min="9740" max="9740" width="7.5703125" style="51" customWidth="1"/>
    <col min="9741" max="9984" width="9.28515625" style="51"/>
    <col min="9985" max="9985" width="6.28515625" style="51" customWidth="1"/>
    <col min="9986" max="9986" width="7.28515625" style="51" customWidth="1"/>
    <col min="9987" max="9987" width="6.85546875" style="51" customWidth="1"/>
    <col min="9988" max="9988" width="14.140625" style="51" customWidth="1"/>
    <col min="9989" max="9989" width="14.5703125" style="51" customWidth="1"/>
    <col min="9990" max="9990" width="8.42578125" style="51" customWidth="1"/>
    <col min="9991" max="9991" width="9.42578125" style="51" customWidth="1"/>
    <col min="9992" max="9992" width="17.85546875" style="51" customWidth="1"/>
    <col min="9993" max="9993" width="12.85546875" style="51" customWidth="1"/>
    <col min="9994" max="9994" width="17.28515625" style="51" customWidth="1"/>
    <col min="9995" max="9995" width="11.42578125" style="51" customWidth="1"/>
    <col min="9996" max="9996" width="7.5703125" style="51" customWidth="1"/>
    <col min="9997" max="10240" width="9.28515625" style="51"/>
    <col min="10241" max="10241" width="6.28515625" style="51" customWidth="1"/>
    <col min="10242" max="10242" width="7.28515625" style="51" customWidth="1"/>
    <col min="10243" max="10243" width="6.85546875" style="51" customWidth="1"/>
    <col min="10244" max="10244" width="14.140625" style="51" customWidth="1"/>
    <col min="10245" max="10245" width="14.5703125" style="51" customWidth="1"/>
    <col min="10246" max="10246" width="8.42578125" style="51" customWidth="1"/>
    <col min="10247" max="10247" width="9.42578125" style="51" customWidth="1"/>
    <col min="10248" max="10248" width="17.85546875" style="51" customWidth="1"/>
    <col min="10249" max="10249" width="12.85546875" style="51" customWidth="1"/>
    <col min="10250" max="10250" width="17.28515625" style="51" customWidth="1"/>
    <col min="10251" max="10251" width="11.42578125" style="51" customWidth="1"/>
    <col min="10252" max="10252" width="7.5703125" style="51" customWidth="1"/>
    <col min="10253" max="10496" width="9.28515625" style="51"/>
    <col min="10497" max="10497" width="6.28515625" style="51" customWidth="1"/>
    <col min="10498" max="10498" width="7.28515625" style="51" customWidth="1"/>
    <col min="10499" max="10499" width="6.85546875" style="51" customWidth="1"/>
    <col min="10500" max="10500" width="14.140625" style="51" customWidth="1"/>
    <col min="10501" max="10501" width="14.5703125" style="51" customWidth="1"/>
    <col min="10502" max="10502" width="8.42578125" style="51" customWidth="1"/>
    <col min="10503" max="10503" width="9.42578125" style="51" customWidth="1"/>
    <col min="10504" max="10504" width="17.85546875" style="51" customWidth="1"/>
    <col min="10505" max="10505" width="12.85546875" style="51" customWidth="1"/>
    <col min="10506" max="10506" width="17.28515625" style="51" customWidth="1"/>
    <col min="10507" max="10507" width="11.42578125" style="51" customWidth="1"/>
    <col min="10508" max="10508" width="7.5703125" style="51" customWidth="1"/>
    <col min="10509" max="10752" width="9.28515625" style="51"/>
    <col min="10753" max="10753" width="6.28515625" style="51" customWidth="1"/>
    <col min="10754" max="10754" width="7.28515625" style="51" customWidth="1"/>
    <col min="10755" max="10755" width="6.85546875" style="51" customWidth="1"/>
    <col min="10756" max="10756" width="14.140625" style="51" customWidth="1"/>
    <col min="10757" max="10757" width="14.5703125" style="51" customWidth="1"/>
    <col min="10758" max="10758" width="8.42578125" style="51" customWidth="1"/>
    <col min="10759" max="10759" width="9.42578125" style="51" customWidth="1"/>
    <col min="10760" max="10760" width="17.85546875" style="51" customWidth="1"/>
    <col min="10761" max="10761" width="12.85546875" style="51" customWidth="1"/>
    <col min="10762" max="10762" width="17.28515625" style="51" customWidth="1"/>
    <col min="10763" max="10763" width="11.42578125" style="51" customWidth="1"/>
    <col min="10764" max="10764" width="7.5703125" style="51" customWidth="1"/>
    <col min="10765" max="11008" width="9.28515625" style="51"/>
    <col min="11009" max="11009" width="6.28515625" style="51" customWidth="1"/>
    <col min="11010" max="11010" width="7.28515625" style="51" customWidth="1"/>
    <col min="11011" max="11011" width="6.85546875" style="51" customWidth="1"/>
    <col min="11012" max="11012" width="14.140625" style="51" customWidth="1"/>
    <col min="11013" max="11013" width="14.5703125" style="51" customWidth="1"/>
    <col min="11014" max="11014" width="8.42578125" style="51" customWidth="1"/>
    <col min="11015" max="11015" width="9.42578125" style="51" customWidth="1"/>
    <col min="11016" max="11016" width="17.85546875" style="51" customWidth="1"/>
    <col min="11017" max="11017" width="12.85546875" style="51" customWidth="1"/>
    <col min="11018" max="11018" width="17.28515625" style="51" customWidth="1"/>
    <col min="11019" max="11019" width="11.42578125" style="51" customWidth="1"/>
    <col min="11020" max="11020" width="7.5703125" style="51" customWidth="1"/>
    <col min="11021" max="11264" width="9.28515625" style="51"/>
    <col min="11265" max="11265" width="6.28515625" style="51" customWidth="1"/>
    <col min="11266" max="11266" width="7.28515625" style="51" customWidth="1"/>
    <col min="11267" max="11267" width="6.85546875" style="51" customWidth="1"/>
    <col min="11268" max="11268" width="14.140625" style="51" customWidth="1"/>
    <col min="11269" max="11269" width="14.5703125" style="51" customWidth="1"/>
    <col min="11270" max="11270" width="8.42578125" style="51" customWidth="1"/>
    <col min="11271" max="11271" width="9.42578125" style="51" customWidth="1"/>
    <col min="11272" max="11272" width="17.85546875" style="51" customWidth="1"/>
    <col min="11273" max="11273" width="12.85546875" style="51" customWidth="1"/>
    <col min="11274" max="11274" width="17.28515625" style="51" customWidth="1"/>
    <col min="11275" max="11275" width="11.42578125" style="51" customWidth="1"/>
    <col min="11276" max="11276" width="7.5703125" style="51" customWidth="1"/>
    <col min="11277" max="11520" width="9.28515625" style="51"/>
    <col min="11521" max="11521" width="6.28515625" style="51" customWidth="1"/>
    <col min="11522" max="11522" width="7.28515625" style="51" customWidth="1"/>
    <col min="11523" max="11523" width="6.85546875" style="51" customWidth="1"/>
    <col min="11524" max="11524" width="14.140625" style="51" customWidth="1"/>
    <col min="11525" max="11525" width="14.5703125" style="51" customWidth="1"/>
    <col min="11526" max="11526" width="8.42578125" style="51" customWidth="1"/>
    <col min="11527" max="11527" width="9.42578125" style="51" customWidth="1"/>
    <col min="11528" max="11528" width="17.85546875" style="51" customWidth="1"/>
    <col min="11529" max="11529" width="12.85546875" style="51" customWidth="1"/>
    <col min="11530" max="11530" width="17.28515625" style="51" customWidth="1"/>
    <col min="11531" max="11531" width="11.42578125" style="51" customWidth="1"/>
    <col min="11532" max="11532" width="7.5703125" style="51" customWidth="1"/>
    <col min="11533" max="11776" width="9.28515625" style="51"/>
    <col min="11777" max="11777" width="6.28515625" style="51" customWidth="1"/>
    <col min="11778" max="11778" width="7.28515625" style="51" customWidth="1"/>
    <col min="11779" max="11779" width="6.85546875" style="51" customWidth="1"/>
    <col min="11780" max="11780" width="14.140625" style="51" customWidth="1"/>
    <col min="11781" max="11781" width="14.5703125" style="51" customWidth="1"/>
    <col min="11782" max="11782" width="8.42578125" style="51" customWidth="1"/>
    <col min="11783" max="11783" width="9.42578125" style="51" customWidth="1"/>
    <col min="11784" max="11784" width="17.85546875" style="51" customWidth="1"/>
    <col min="11785" max="11785" width="12.85546875" style="51" customWidth="1"/>
    <col min="11786" max="11786" width="17.28515625" style="51" customWidth="1"/>
    <col min="11787" max="11787" width="11.42578125" style="51" customWidth="1"/>
    <col min="11788" max="11788" width="7.5703125" style="51" customWidth="1"/>
    <col min="11789" max="12032" width="9.28515625" style="51"/>
    <col min="12033" max="12033" width="6.28515625" style="51" customWidth="1"/>
    <col min="12034" max="12034" width="7.28515625" style="51" customWidth="1"/>
    <col min="12035" max="12035" width="6.85546875" style="51" customWidth="1"/>
    <col min="12036" max="12036" width="14.140625" style="51" customWidth="1"/>
    <col min="12037" max="12037" width="14.5703125" style="51" customWidth="1"/>
    <col min="12038" max="12038" width="8.42578125" style="51" customWidth="1"/>
    <col min="12039" max="12039" width="9.42578125" style="51" customWidth="1"/>
    <col min="12040" max="12040" width="17.85546875" style="51" customWidth="1"/>
    <col min="12041" max="12041" width="12.85546875" style="51" customWidth="1"/>
    <col min="12042" max="12042" width="17.28515625" style="51" customWidth="1"/>
    <col min="12043" max="12043" width="11.42578125" style="51" customWidth="1"/>
    <col min="12044" max="12044" width="7.5703125" style="51" customWidth="1"/>
    <col min="12045" max="12288" width="9.28515625" style="51"/>
    <col min="12289" max="12289" width="6.28515625" style="51" customWidth="1"/>
    <col min="12290" max="12290" width="7.28515625" style="51" customWidth="1"/>
    <col min="12291" max="12291" width="6.85546875" style="51" customWidth="1"/>
    <col min="12292" max="12292" width="14.140625" style="51" customWidth="1"/>
    <col min="12293" max="12293" width="14.5703125" style="51" customWidth="1"/>
    <col min="12294" max="12294" width="8.42578125" style="51" customWidth="1"/>
    <col min="12295" max="12295" width="9.42578125" style="51" customWidth="1"/>
    <col min="12296" max="12296" width="17.85546875" style="51" customWidth="1"/>
    <col min="12297" max="12297" width="12.85546875" style="51" customWidth="1"/>
    <col min="12298" max="12298" width="17.28515625" style="51" customWidth="1"/>
    <col min="12299" max="12299" width="11.42578125" style="51" customWidth="1"/>
    <col min="12300" max="12300" width="7.5703125" style="51" customWidth="1"/>
    <col min="12301" max="12544" width="9.28515625" style="51"/>
    <col min="12545" max="12545" width="6.28515625" style="51" customWidth="1"/>
    <col min="12546" max="12546" width="7.28515625" style="51" customWidth="1"/>
    <col min="12547" max="12547" width="6.85546875" style="51" customWidth="1"/>
    <col min="12548" max="12548" width="14.140625" style="51" customWidth="1"/>
    <col min="12549" max="12549" width="14.5703125" style="51" customWidth="1"/>
    <col min="12550" max="12550" width="8.42578125" style="51" customWidth="1"/>
    <col min="12551" max="12551" width="9.42578125" style="51" customWidth="1"/>
    <col min="12552" max="12552" width="17.85546875" style="51" customWidth="1"/>
    <col min="12553" max="12553" width="12.85546875" style="51" customWidth="1"/>
    <col min="12554" max="12554" width="17.28515625" style="51" customWidth="1"/>
    <col min="12555" max="12555" width="11.42578125" style="51" customWidth="1"/>
    <col min="12556" max="12556" width="7.5703125" style="51" customWidth="1"/>
    <col min="12557" max="12800" width="9.28515625" style="51"/>
    <col min="12801" max="12801" width="6.28515625" style="51" customWidth="1"/>
    <col min="12802" max="12802" width="7.28515625" style="51" customWidth="1"/>
    <col min="12803" max="12803" width="6.85546875" style="51" customWidth="1"/>
    <col min="12804" max="12804" width="14.140625" style="51" customWidth="1"/>
    <col min="12805" max="12805" width="14.5703125" style="51" customWidth="1"/>
    <col min="12806" max="12806" width="8.42578125" style="51" customWidth="1"/>
    <col min="12807" max="12807" width="9.42578125" style="51" customWidth="1"/>
    <col min="12808" max="12808" width="17.85546875" style="51" customWidth="1"/>
    <col min="12809" max="12809" width="12.85546875" style="51" customWidth="1"/>
    <col min="12810" max="12810" width="17.28515625" style="51" customWidth="1"/>
    <col min="12811" max="12811" width="11.42578125" style="51" customWidth="1"/>
    <col min="12812" max="12812" width="7.5703125" style="51" customWidth="1"/>
    <col min="12813" max="13056" width="9.28515625" style="51"/>
    <col min="13057" max="13057" width="6.28515625" style="51" customWidth="1"/>
    <col min="13058" max="13058" width="7.28515625" style="51" customWidth="1"/>
    <col min="13059" max="13059" width="6.85546875" style="51" customWidth="1"/>
    <col min="13060" max="13060" width="14.140625" style="51" customWidth="1"/>
    <col min="13061" max="13061" width="14.5703125" style="51" customWidth="1"/>
    <col min="13062" max="13062" width="8.42578125" style="51" customWidth="1"/>
    <col min="13063" max="13063" width="9.42578125" style="51" customWidth="1"/>
    <col min="13064" max="13064" width="17.85546875" style="51" customWidth="1"/>
    <col min="13065" max="13065" width="12.85546875" style="51" customWidth="1"/>
    <col min="13066" max="13066" width="17.28515625" style="51" customWidth="1"/>
    <col min="13067" max="13067" width="11.42578125" style="51" customWidth="1"/>
    <col min="13068" max="13068" width="7.5703125" style="51" customWidth="1"/>
    <col min="13069" max="13312" width="9.28515625" style="51"/>
    <col min="13313" max="13313" width="6.28515625" style="51" customWidth="1"/>
    <col min="13314" max="13314" width="7.28515625" style="51" customWidth="1"/>
    <col min="13315" max="13315" width="6.85546875" style="51" customWidth="1"/>
    <col min="13316" max="13316" width="14.140625" style="51" customWidth="1"/>
    <col min="13317" max="13317" width="14.5703125" style="51" customWidth="1"/>
    <col min="13318" max="13318" width="8.42578125" style="51" customWidth="1"/>
    <col min="13319" max="13319" width="9.42578125" style="51" customWidth="1"/>
    <col min="13320" max="13320" width="17.85546875" style="51" customWidth="1"/>
    <col min="13321" max="13321" width="12.85546875" style="51" customWidth="1"/>
    <col min="13322" max="13322" width="17.28515625" style="51" customWidth="1"/>
    <col min="13323" max="13323" width="11.42578125" style="51" customWidth="1"/>
    <col min="13324" max="13324" width="7.5703125" style="51" customWidth="1"/>
    <col min="13325" max="13568" width="9.28515625" style="51"/>
    <col min="13569" max="13569" width="6.28515625" style="51" customWidth="1"/>
    <col min="13570" max="13570" width="7.28515625" style="51" customWidth="1"/>
    <col min="13571" max="13571" width="6.85546875" style="51" customWidth="1"/>
    <col min="13572" max="13572" width="14.140625" style="51" customWidth="1"/>
    <col min="13573" max="13573" width="14.5703125" style="51" customWidth="1"/>
    <col min="13574" max="13574" width="8.42578125" style="51" customWidth="1"/>
    <col min="13575" max="13575" width="9.42578125" style="51" customWidth="1"/>
    <col min="13576" max="13576" width="17.85546875" style="51" customWidth="1"/>
    <col min="13577" max="13577" width="12.85546875" style="51" customWidth="1"/>
    <col min="13578" max="13578" width="17.28515625" style="51" customWidth="1"/>
    <col min="13579" max="13579" width="11.42578125" style="51" customWidth="1"/>
    <col min="13580" max="13580" width="7.5703125" style="51" customWidth="1"/>
    <col min="13581" max="13824" width="9.28515625" style="51"/>
    <col min="13825" max="13825" width="6.28515625" style="51" customWidth="1"/>
    <col min="13826" max="13826" width="7.28515625" style="51" customWidth="1"/>
    <col min="13827" max="13827" width="6.85546875" style="51" customWidth="1"/>
    <col min="13828" max="13828" width="14.140625" style="51" customWidth="1"/>
    <col min="13829" max="13829" width="14.5703125" style="51" customWidth="1"/>
    <col min="13830" max="13830" width="8.42578125" style="51" customWidth="1"/>
    <col min="13831" max="13831" width="9.42578125" style="51" customWidth="1"/>
    <col min="13832" max="13832" width="17.85546875" style="51" customWidth="1"/>
    <col min="13833" max="13833" width="12.85546875" style="51" customWidth="1"/>
    <col min="13834" max="13834" width="17.28515625" style="51" customWidth="1"/>
    <col min="13835" max="13835" width="11.42578125" style="51" customWidth="1"/>
    <col min="13836" max="13836" width="7.5703125" style="51" customWidth="1"/>
    <col min="13837" max="14080" width="9.28515625" style="51"/>
    <col min="14081" max="14081" width="6.28515625" style="51" customWidth="1"/>
    <col min="14082" max="14082" width="7.28515625" style="51" customWidth="1"/>
    <col min="14083" max="14083" width="6.85546875" style="51" customWidth="1"/>
    <col min="14084" max="14084" width="14.140625" style="51" customWidth="1"/>
    <col min="14085" max="14085" width="14.5703125" style="51" customWidth="1"/>
    <col min="14086" max="14086" width="8.42578125" style="51" customWidth="1"/>
    <col min="14087" max="14087" width="9.42578125" style="51" customWidth="1"/>
    <col min="14088" max="14088" width="17.85546875" style="51" customWidth="1"/>
    <col min="14089" max="14089" width="12.85546875" style="51" customWidth="1"/>
    <col min="14090" max="14090" width="17.28515625" style="51" customWidth="1"/>
    <col min="14091" max="14091" width="11.42578125" style="51" customWidth="1"/>
    <col min="14092" max="14092" width="7.5703125" style="51" customWidth="1"/>
    <col min="14093" max="14336" width="9.28515625" style="51"/>
    <col min="14337" max="14337" width="6.28515625" style="51" customWidth="1"/>
    <col min="14338" max="14338" width="7.28515625" style="51" customWidth="1"/>
    <col min="14339" max="14339" width="6.85546875" style="51" customWidth="1"/>
    <col min="14340" max="14340" width="14.140625" style="51" customWidth="1"/>
    <col min="14341" max="14341" width="14.5703125" style="51" customWidth="1"/>
    <col min="14342" max="14342" width="8.42578125" style="51" customWidth="1"/>
    <col min="14343" max="14343" width="9.42578125" style="51" customWidth="1"/>
    <col min="14344" max="14344" width="17.85546875" style="51" customWidth="1"/>
    <col min="14345" max="14345" width="12.85546875" style="51" customWidth="1"/>
    <col min="14346" max="14346" width="17.28515625" style="51" customWidth="1"/>
    <col min="14347" max="14347" width="11.42578125" style="51" customWidth="1"/>
    <col min="14348" max="14348" width="7.5703125" style="51" customWidth="1"/>
    <col min="14349" max="14592" width="9.28515625" style="51"/>
    <col min="14593" max="14593" width="6.28515625" style="51" customWidth="1"/>
    <col min="14594" max="14594" width="7.28515625" style="51" customWidth="1"/>
    <col min="14595" max="14595" width="6.85546875" style="51" customWidth="1"/>
    <col min="14596" max="14596" width="14.140625" style="51" customWidth="1"/>
    <col min="14597" max="14597" width="14.5703125" style="51" customWidth="1"/>
    <col min="14598" max="14598" width="8.42578125" style="51" customWidth="1"/>
    <col min="14599" max="14599" width="9.42578125" style="51" customWidth="1"/>
    <col min="14600" max="14600" width="17.85546875" style="51" customWidth="1"/>
    <col min="14601" max="14601" width="12.85546875" style="51" customWidth="1"/>
    <col min="14602" max="14602" width="17.28515625" style="51" customWidth="1"/>
    <col min="14603" max="14603" width="11.42578125" style="51" customWidth="1"/>
    <col min="14604" max="14604" width="7.5703125" style="51" customWidth="1"/>
    <col min="14605" max="14848" width="9.28515625" style="51"/>
    <col min="14849" max="14849" width="6.28515625" style="51" customWidth="1"/>
    <col min="14850" max="14850" width="7.28515625" style="51" customWidth="1"/>
    <col min="14851" max="14851" width="6.85546875" style="51" customWidth="1"/>
    <col min="14852" max="14852" width="14.140625" style="51" customWidth="1"/>
    <col min="14853" max="14853" width="14.5703125" style="51" customWidth="1"/>
    <col min="14854" max="14854" width="8.42578125" style="51" customWidth="1"/>
    <col min="14855" max="14855" width="9.42578125" style="51" customWidth="1"/>
    <col min="14856" max="14856" width="17.85546875" style="51" customWidth="1"/>
    <col min="14857" max="14857" width="12.85546875" style="51" customWidth="1"/>
    <col min="14858" max="14858" width="17.28515625" style="51" customWidth="1"/>
    <col min="14859" max="14859" width="11.42578125" style="51" customWidth="1"/>
    <col min="14860" max="14860" width="7.5703125" style="51" customWidth="1"/>
    <col min="14861" max="15104" width="9.28515625" style="51"/>
    <col min="15105" max="15105" width="6.28515625" style="51" customWidth="1"/>
    <col min="15106" max="15106" width="7.28515625" style="51" customWidth="1"/>
    <col min="15107" max="15107" width="6.85546875" style="51" customWidth="1"/>
    <col min="15108" max="15108" width="14.140625" style="51" customWidth="1"/>
    <col min="15109" max="15109" width="14.5703125" style="51" customWidth="1"/>
    <col min="15110" max="15110" width="8.42578125" style="51" customWidth="1"/>
    <col min="15111" max="15111" width="9.42578125" style="51" customWidth="1"/>
    <col min="15112" max="15112" width="17.85546875" style="51" customWidth="1"/>
    <col min="15113" max="15113" width="12.85546875" style="51" customWidth="1"/>
    <col min="15114" max="15114" width="17.28515625" style="51" customWidth="1"/>
    <col min="15115" max="15115" width="11.42578125" style="51" customWidth="1"/>
    <col min="15116" max="15116" width="7.5703125" style="51" customWidth="1"/>
    <col min="15117" max="15360" width="9.28515625" style="51"/>
    <col min="15361" max="15361" width="6.28515625" style="51" customWidth="1"/>
    <col min="15362" max="15362" width="7.28515625" style="51" customWidth="1"/>
    <col min="15363" max="15363" width="6.85546875" style="51" customWidth="1"/>
    <col min="15364" max="15364" width="14.140625" style="51" customWidth="1"/>
    <col min="15365" max="15365" width="14.5703125" style="51" customWidth="1"/>
    <col min="15366" max="15366" width="8.42578125" style="51" customWidth="1"/>
    <col min="15367" max="15367" width="9.42578125" style="51" customWidth="1"/>
    <col min="15368" max="15368" width="17.85546875" style="51" customWidth="1"/>
    <col min="15369" max="15369" width="12.85546875" style="51" customWidth="1"/>
    <col min="15370" max="15370" width="17.28515625" style="51" customWidth="1"/>
    <col min="15371" max="15371" width="11.42578125" style="51" customWidth="1"/>
    <col min="15372" max="15372" width="7.5703125" style="51" customWidth="1"/>
    <col min="15373" max="15616" width="9.28515625" style="51"/>
    <col min="15617" max="15617" width="6.28515625" style="51" customWidth="1"/>
    <col min="15618" max="15618" width="7.28515625" style="51" customWidth="1"/>
    <col min="15619" max="15619" width="6.85546875" style="51" customWidth="1"/>
    <col min="15620" max="15620" width="14.140625" style="51" customWidth="1"/>
    <col min="15621" max="15621" width="14.5703125" style="51" customWidth="1"/>
    <col min="15622" max="15622" width="8.42578125" style="51" customWidth="1"/>
    <col min="15623" max="15623" width="9.42578125" style="51" customWidth="1"/>
    <col min="15624" max="15624" width="17.85546875" style="51" customWidth="1"/>
    <col min="15625" max="15625" width="12.85546875" style="51" customWidth="1"/>
    <col min="15626" max="15626" width="17.28515625" style="51" customWidth="1"/>
    <col min="15627" max="15627" width="11.42578125" style="51" customWidth="1"/>
    <col min="15628" max="15628" width="7.5703125" style="51" customWidth="1"/>
    <col min="15629" max="15872" width="9.28515625" style="51"/>
    <col min="15873" max="15873" width="6.28515625" style="51" customWidth="1"/>
    <col min="15874" max="15874" width="7.28515625" style="51" customWidth="1"/>
    <col min="15875" max="15875" width="6.85546875" style="51" customWidth="1"/>
    <col min="15876" max="15876" width="14.140625" style="51" customWidth="1"/>
    <col min="15877" max="15877" width="14.5703125" style="51" customWidth="1"/>
    <col min="15878" max="15878" width="8.42578125" style="51" customWidth="1"/>
    <col min="15879" max="15879" width="9.42578125" style="51" customWidth="1"/>
    <col min="15880" max="15880" width="17.85546875" style="51" customWidth="1"/>
    <col min="15881" max="15881" width="12.85546875" style="51" customWidth="1"/>
    <col min="15882" max="15882" width="17.28515625" style="51" customWidth="1"/>
    <col min="15883" max="15883" width="11.42578125" style="51" customWidth="1"/>
    <col min="15884" max="15884" width="7.5703125" style="51" customWidth="1"/>
    <col min="15885" max="16128" width="9.28515625" style="51"/>
    <col min="16129" max="16129" width="6.28515625" style="51" customWidth="1"/>
    <col min="16130" max="16130" width="7.28515625" style="51" customWidth="1"/>
    <col min="16131" max="16131" width="6.85546875" style="51" customWidth="1"/>
    <col min="16132" max="16132" width="14.140625" style="51" customWidth="1"/>
    <col min="16133" max="16133" width="14.5703125" style="51" customWidth="1"/>
    <col min="16134" max="16134" width="8.42578125" style="51" customWidth="1"/>
    <col min="16135" max="16135" width="9.42578125" style="51" customWidth="1"/>
    <col min="16136" max="16136" width="17.85546875" style="51" customWidth="1"/>
    <col min="16137" max="16137" width="12.85546875" style="51" customWidth="1"/>
    <col min="16138" max="16138" width="17.28515625" style="51" customWidth="1"/>
    <col min="16139" max="16139" width="11.42578125" style="51" customWidth="1"/>
    <col min="16140" max="16140" width="7.5703125" style="51" customWidth="1"/>
    <col min="16141" max="16384" width="9.28515625" style="51"/>
  </cols>
  <sheetData>
    <row r="1" spans="1:12" ht="15.75">
      <c r="A1" s="50">
        <v>5</v>
      </c>
      <c r="B1" s="50">
        <v>52</v>
      </c>
      <c r="C1" s="50">
        <v>84</v>
      </c>
      <c r="D1" s="50">
        <v>43</v>
      </c>
      <c r="F1" s="52" t="s">
        <v>73</v>
      </c>
      <c r="G1" s="52" t="s">
        <v>46</v>
      </c>
      <c r="H1" s="52" t="s">
        <v>74</v>
      </c>
      <c r="I1" s="52" t="s">
        <v>75</v>
      </c>
      <c r="J1" s="53"/>
      <c r="K1" s="53"/>
    </row>
    <row r="2" spans="1:12" ht="15.75">
      <c r="A2" s="50">
        <v>10</v>
      </c>
      <c r="B2" s="50">
        <v>32</v>
      </c>
      <c r="C2" s="50">
        <v>67</v>
      </c>
      <c r="D2" s="50">
        <v>45</v>
      </c>
      <c r="F2" s="54" t="s">
        <v>76</v>
      </c>
      <c r="G2" s="55" t="s">
        <v>20</v>
      </c>
      <c r="H2" s="56" t="s">
        <v>77</v>
      </c>
      <c r="I2" s="55" t="s">
        <v>78</v>
      </c>
      <c r="J2" s="53"/>
      <c r="K2" s="53"/>
    </row>
    <row r="3" spans="1:12" ht="15.75">
      <c r="A3" s="50">
        <v>15</v>
      </c>
      <c r="B3" s="50">
        <v>42</v>
      </c>
      <c r="C3" s="50">
        <v>18</v>
      </c>
      <c r="D3" s="50">
        <v>22</v>
      </c>
      <c r="F3" s="55" t="s">
        <v>79</v>
      </c>
      <c r="G3" s="55" t="s">
        <v>51</v>
      </c>
      <c r="H3" s="56" t="s">
        <v>80</v>
      </c>
      <c r="I3" s="55" t="s">
        <v>81</v>
      </c>
      <c r="J3" s="53"/>
      <c r="K3" s="53"/>
    </row>
    <row r="4" spans="1:12" ht="15.75">
      <c r="A4" s="50">
        <v>20</v>
      </c>
      <c r="B4" s="50">
        <v>83</v>
      </c>
      <c r="C4" s="50">
        <v>76</v>
      </c>
      <c r="D4" s="50">
        <v>47</v>
      </c>
      <c r="F4" s="54" t="s">
        <v>82</v>
      </c>
      <c r="G4" s="55" t="s">
        <v>18</v>
      </c>
      <c r="H4" s="56" t="s">
        <v>83</v>
      </c>
      <c r="I4" s="55" t="s">
        <v>81</v>
      </c>
      <c r="J4" s="53"/>
      <c r="K4" s="53"/>
    </row>
    <row r="5" spans="1:12" s="57" customFormat="1" ht="15.75">
      <c r="A5" s="58" t="s">
        <v>84</v>
      </c>
      <c r="B5" s="58"/>
      <c r="C5" s="58"/>
      <c r="D5" s="58"/>
      <c r="F5" s="59"/>
      <c r="G5" s="60"/>
      <c r="H5" s="61"/>
      <c r="I5" s="60"/>
      <c r="J5" s="53"/>
      <c r="K5" s="53"/>
    </row>
    <row r="6" spans="1:12" ht="20.25">
      <c r="A6" s="62" t="s">
        <v>85</v>
      </c>
      <c r="C6" s="63"/>
      <c r="D6" s="63"/>
      <c r="E6" s="63"/>
      <c r="F6" s="63"/>
      <c r="G6" s="63"/>
      <c r="H6" s="63"/>
      <c r="I6" s="63"/>
      <c r="J6" s="63"/>
      <c r="K6" s="63"/>
      <c r="L6" s="63"/>
    </row>
    <row r="7" spans="1:12" s="57" customFormat="1" ht="20.25">
      <c r="A7" s="64" t="s">
        <v>86</v>
      </c>
      <c r="C7" s="53"/>
      <c r="D7" s="53"/>
      <c r="E7" s="53"/>
      <c r="F7" s="53"/>
      <c r="G7" s="53"/>
      <c r="H7" s="53"/>
      <c r="I7" s="53"/>
      <c r="J7" s="53"/>
      <c r="K7" s="53"/>
      <c r="L7" s="53"/>
    </row>
    <row r="8" spans="1:12" ht="15.75">
      <c r="B8" s="65" t="s">
        <v>87</v>
      </c>
      <c r="C8" s="66"/>
      <c r="D8" s="67"/>
      <c r="E8" s="67"/>
      <c r="F8" s="67"/>
      <c r="G8" s="67"/>
      <c r="H8" s="67"/>
      <c r="I8" s="67"/>
      <c r="J8" s="67"/>
      <c r="K8" s="67"/>
      <c r="L8" s="67"/>
    </row>
    <row r="9" spans="1:12" ht="15.75">
      <c r="B9" s="65" t="s">
        <v>88</v>
      </c>
      <c r="C9" s="66"/>
      <c r="D9" s="67"/>
      <c r="E9" s="67"/>
      <c r="F9" s="67"/>
      <c r="G9" s="67"/>
      <c r="H9" s="67"/>
      <c r="I9" s="67"/>
      <c r="J9" s="67"/>
      <c r="K9" s="67"/>
      <c r="L9" s="67"/>
    </row>
    <row r="10" spans="1:12" ht="15.75">
      <c r="B10" s="65" t="s">
        <v>89</v>
      </c>
      <c r="C10" s="66"/>
      <c r="D10" s="67"/>
      <c r="E10" s="67"/>
      <c r="F10" s="67"/>
      <c r="G10" s="67"/>
      <c r="H10" s="67"/>
      <c r="I10" s="67"/>
      <c r="J10" s="67"/>
      <c r="K10" s="67"/>
      <c r="L10" s="67"/>
    </row>
    <row r="11" spans="1:12" ht="18.75" customHeight="1">
      <c r="B11" s="68" t="s">
        <v>90</v>
      </c>
      <c r="C11" s="69"/>
    </row>
    <row r="12" spans="1:12" ht="18.75" customHeight="1">
      <c r="B12" s="68" t="s">
        <v>91</v>
      </c>
      <c r="C12" s="69"/>
    </row>
    <row r="13" spans="1:12" ht="21" customHeight="1">
      <c r="B13" s="68" t="s">
        <v>92</v>
      </c>
      <c r="C13" s="69"/>
    </row>
    <row r="14" spans="1:12" ht="21" customHeight="1">
      <c r="B14" s="68"/>
      <c r="C14" s="69"/>
    </row>
    <row r="15" spans="1:12" ht="21" customHeight="1">
      <c r="B15" s="70"/>
      <c r="C15" s="69"/>
      <c r="H15" s="68" t="s">
        <v>93</v>
      </c>
    </row>
    <row r="16" spans="1:12" ht="26.25" customHeight="1">
      <c r="B16" s="71" t="s">
        <v>94</v>
      </c>
      <c r="C16" s="69"/>
      <c r="H16" s="72">
        <f>VLOOKUP(15,$A$1:$D$4,3,0)</f>
        <v>18</v>
      </c>
    </row>
    <row r="17" spans="1:11" ht="26.25" customHeight="1">
      <c r="B17" s="73"/>
      <c r="C17" s="69"/>
      <c r="E17" s="74">
        <f>VLOOKUP(17,$A$1:$D$4,4)</f>
        <v>22</v>
      </c>
    </row>
    <row r="18" spans="1:11" ht="18">
      <c r="B18" s="73"/>
      <c r="C18" s="69"/>
      <c r="H18" s="75">
        <f>VLOOKUP(20,$A$1:$D$4,4,0)</f>
        <v>47</v>
      </c>
      <c r="I18" s="76"/>
    </row>
    <row r="19" spans="1:11" s="70" customFormat="1" ht="18">
      <c r="B19" s="77"/>
    </row>
    <row r="20" spans="1:11" s="70" customFormat="1" ht="18">
      <c r="A20" s="198" t="s">
        <v>95</v>
      </c>
      <c r="B20" s="198"/>
      <c r="C20" s="198"/>
      <c r="D20" s="198"/>
      <c r="E20" s="78" t="s">
        <v>96</v>
      </c>
      <c r="G20" s="199" t="s">
        <v>97</v>
      </c>
      <c r="H20" s="199"/>
      <c r="I20" s="199"/>
      <c r="J20" s="199"/>
      <c r="K20" s="199"/>
    </row>
    <row r="21" spans="1:11" s="68" customFormat="1" ht="19.5" customHeight="1">
      <c r="A21" s="68" t="s">
        <v>98</v>
      </c>
      <c r="E21" s="79">
        <f>VLOOKUP(17,A1:D4,3)</f>
        <v>18</v>
      </c>
      <c r="F21" s="80" t="s">
        <v>99</v>
      </c>
      <c r="G21" s="68" t="s">
        <v>100</v>
      </c>
    </row>
    <row r="22" spans="1:11" s="68" customFormat="1" ht="19.5" customHeight="1">
      <c r="A22" s="68" t="s">
        <v>101</v>
      </c>
      <c r="E22" s="78">
        <f>VLOOKUP(B3,B1:D4,3,0)</f>
        <v>22</v>
      </c>
      <c r="G22" s="68" t="s">
        <v>102</v>
      </c>
    </row>
    <row r="23" spans="1:11" s="68" customFormat="1" ht="19.5" customHeight="1">
      <c r="A23" s="68" t="s">
        <v>103</v>
      </c>
      <c r="E23" s="79" t="e">
        <f>VLOOKUP(30,A1:D4,2,0)</f>
        <v>#N/A</v>
      </c>
      <c r="G23" s="68" t="s">
        <v>104</v>
      </c>
    </row>
    <row r="24" spans="1:11" s="68" customFormat="1" ht="19.5" customHeight="1">
      <c r="A24" s="68" t="s">
        <v>105</v>
      </c>
      <c r="E24" s="78" t="e">
        <f>VLOOKUP(10,A1:D4,0,0)</f>
        <v>#VALUE!</v>
      </c>
      <c r="G24" s="68" t="s">
        <v>106</v>
      </c>
    </row>
    <row r="25" spans="1:11" s="68" customFormat="1" ht="19.5" customHeight="1">
      <c r="A25" s="68" t="s">
        <v>107</v>
      </c>
      <c r="E25" s="79" t="e">
        <f>VLOOKUP(10,A1:D4,8,0)</f>
        <v>#REF!</v>
      </c>
      <c r="G25" s="68" t="s">
        <v>108</v>
      </c>
    </row>
    <row r="26" spans="1:11" s="68" customFormat="1" ht="18">
      <c r="A26" s="68" t="s">
        <v>109</v>
      </c>
      <c r="E26" s="78">
        <f>VLOOKUP(50,A1:D4,4)</f>
        <v>47</v>
      </c>
      <c r="G26" s="68" t="s">
        <v>110</v>
      </c>
    </row>
    <row r="27" spans="1:11" s="68" customFormat="1" ht="15.75">
      <c r="B27" s="73"/>
      <c r="G27" s="68" t="s">
        <v>111</v>
      </c>
    </row>
    <row r="28" spans="1:11" s="68" customFormat="1" ht="15.75">
      <c r="B28" s="73"/>
    </row>
    <row r="29" spans="1:11" s="68" customFormat="1" ht="15.75">
      <c r="B29" s="73"/>
    </row>
    <row r="30" spans="1:11" ht="15.75">
      <c r="B30" s="73"/>
      <c r="C30" s="69"/>
    </row>
    <row r="31" spans="1:11" ht="20.25">
      <c r="A31" s="64" t="s">
        <v>112</v>
      </c>
      <c r="B31" s="73"/>
      <c r="C31" s="69"/>
    </row>
    <row r="32" spans="1:11" s="70" customFormat="1" ht="18">
      <c r="A32" s="70" t="s">
        <v>113</v>
      </c>
      <c r="J32" s="70" t="s">
        <v>95</v>
      </c>
    </row>
    <row r="33" spans="1:12" s="82" customFormat="1" ht="18">
      <c r="A33" s="81" t="s">
        <v>114</v>
      </c>
      <c r="B33" s="81"/>
      <c r="C33" s="81"/>
      <c r="J33" s="83"/>
      <c r="K33" s="200" t="s">
        <v>115</v>
      </c>
      <c r="L33" s="200"/>
    </row>
    <row r="34" spans="1:12" s="82" customFormat="1" ht="18">
      <c r="A34" s="81" t="s">
        <v>116</v>
      </c>
      <c r="B34" s="81"/>
      <c r="C34" s="81"/>
      <c r="J34" s="84"/>
      <c r="K34" s="200"/>
      <c r="L34" s="200"/>
    </row>
    <row r="35" spans="1:12" s="82" customFormat="1" ht="18">
      <c r="A35" s="81" t="s">
        <v>117</v>
      </c>
      <c r="B35" s="81"/>
      <c r="C35" s="81"/>
      <c r="J35" s="83"/>
      <c r="K35" s="200"/>
      <c r="L35" s="200"/>
    </row>
    <row r="36" spans="1:12" s="82" customFormat="1" ht="18">
      <c r="A36" s="81" t="s">
        <v>118</v>
      </c>
      <c r="B36" s="81"/>
      <c r="C36" s="81"/>
      <c r="J36" s="84"/>
      <c r="K36" s="200"/>
      <c r="L36" s="200"/>
    </row>
    <row r="37" spans="1:12" s="82" customFormat="1" ht="18">
      <c r="A37" s="81" t="s">
        <v>119</v>
      </c>
      <c r="B37" s="81"/>
      <c r="C37" s="81"/>
      <c r="J37" s="83"/>
      <c r="K37" s="200"/>
      <c r="L37" s="200"/>
    </row>
    <row r="38" spans="1:12" s="82" customFormat="1" ht="15.75">
      <c r="A38" s="81"/>
      <c r="B38" s="81"/>
      <c r="C38" s="81"/>
      <c r="J38" s="85"/>
      <c r="K38" s="200"/>
      <c r="L38" s="200"/>
    </row>
    <row r="39" spans="1:12" s="82" customFormat="1" ht="15.75">
      <c r="A39" s="81"/>
      <c r="B39" s="81"/>
      <c r="C39" s="81"/>
    </row>
    <row r="40" spans="1:12" s="82" customFormat="1" ht="15.75">
      <c r="A40" s="81"/>
      <c r="B40" s="81"/>
      <c r="C40" s="81"/>
    </row>
    <row r="41" spans="1:12" s="82" customFormat="1" ht="15.75">
      <c r="A41" s="81"/>
      <c r="B41" s="81"/>
      <c r="C41" s="81"/>
    </row>
    <row r="42" spans="1:12" s="82" customFormat="1" ht="15.75">
      <c r="A42" s="81"/>
      <c r="B42" s="81"/>
      <c r="C42" s="81"/>
    </row>
    <row r="43" spans="1:12" s="82" customFormat="1" ht="15.75">
      <c r="A43" s="81"/>
      <c r="B43" s="81"/>
      <c r="C43" s="81"/>
    </row>
    <row r="44" spans="1:12" s="82" customFormat="1" ht="15.75">
      <c r="A44" s="81"/>
      <c r="B44" s="81"/>
      <c r="C44" s="81"/>
    </row>
    <row r="45" spans="1:12" s="82" customFormat="1" ht="15.75">
      <c r="A45" s="76" t="s">
        <v>120</v>
      </c>
    </row>
    <row r="46" spans="1:12" ht="18">
      <c r="B46" s="75" t="s">
        <v>121</v>
      </c>
    </row>
    <row r="47" spans="1:12" ht="15">
      <c r="B47" s="201" t="s">
        <v>122</v>
      </c>
      <c r="C47" s="201"/>
      <c r="D47" s="202" t="s">
        <v>123</v>
      </c>
      <c r="E47" s="202"/>
      <c r="F47" s="202"/>
      <c r="G47" s="202"/>
      <c r="H47" s="202"/>
      <c r="I47" s="202"/>
      <c r="J47" s="202"/>
      <c r="K47" s="202"/>
    </row>
    <row r="48" spans="1:12" ht="15">
      <c r="B48" s="203" t="s">
        <v>124</v>
      </c>
      <c r="C48" s="203"/>
      <c r="D48" s="206" t="s">
        <v>125</v>
      </c>
      <c r="E48" s="206"/>
      <c r="F48" s="206"/>
      <c r="G48" s="206"/>
      <c r="H48" s="206"/>
      <c r="I48" s="206"/>
      <c r="J48" s="206"/>
      <c r="K48" s="206"/>
    </row>
    <row r="49" spans="1:11" ht="15">
      <c r="B49" s="204"/>
      <c r="C49" s="204"/>
      <c r="D49" s="207" t="s">
        <v>126</v>
      </c>
      <c r="E49" s="207"/>
      <c r="F49" s="207"/>
      <c r="G49" s="207"/>
      <c r="H49" s="207"/>
      <c r="I49" s="207"/>
      <c r="J49" s="207"/>
      <c r="K49" s="207"/>
    </row>
    <row r="50" spans="1:11" ht="15">
      <c r="B50" s="205"/>
      <c r="C50" s="205"/>
      <c r="D50" s="208" t="s">
        <v>127</v>
      </c>
      <c r="E50" s="208"/>
      <c r="F50" s="208"/>
      <c r="G50" s="208"/>
      <c r="H50" s="208"/>
      <c r="I50" s="208"/>
      <c r="J50" s="208"/>
      <c r="K50" s="208"/>
    </row>
    <row r="51" spans="1:11" ht="15.75">
      <c r="B51" s="165" t="s">
        <v>128</v>
      </c>
      <c r="C51" s="165"/>
      <c r="D51" s="166" t="s">
        <v>129</v>
      </c>
      <c r="E51" s="166"/>
      <c r="F51" s="166"/>
      <c r="G51" s="166"/>
      <c r="H51" s="166"/>
      <c r="I51" s="166"/>
      <c r="J51" s="166"/>
      <c r="K51" s="86"/>
    </row>
    <row r="52" spans="1:11" ht="15.75">
      <c r="A52" s="167" t="s">
        <v>130</v>
      </c>
      <c r="B52" s="168" t="s">
        <v>131</v>
      </c>
      <c r="C52" s="169"/>
      <c r="D52" s="174" t="s">
        <v>132</v>
      </c>
      <c r="E52" s="175"/>
      <c r="F52" s="175"/>
      <c r="G52" s="175"/>
      <c r="H52" s="175"/>
      <c r="I52" s="175"/>
      <c r="J52" s="176"/>
      <c r="K52" s="86"/>
    </row>
    <row r="53" spans="1:11" ht="15.75">
      <c r="A53" s="167"/>
      <c r="B53" s="170"/>
      <c r="C53" s="171"/>
      <c r="D53" s="177"/>
      <c r="E53" s="178"/>
      <c r="F53" s="178"/>
      <c r="G53" s="178"/>
      <c r="H53" s="178"/>
      <c r="I53" s="178"/>
      <c r="J53" s="179"/>
      <c r="K53" s="86"/>
    </row>
    <row r="54" spans="1:11" ht="15.75">
      <c r="A54" s="167"/>
      <c r="B54" s="170"/>
      <c r="C54" s="171"/>
      <c r="D54" s="177"/>
      <c r="E54" s="178"/>
      <c r="F54" s="178"/>
      <c r="G54" s="178"/>
      <c r="H54" s="178"/>
      <c r="I54" s="178"/>
      <c r="J54" s="179"/>
      <c r="K54" s="86"/>
    </row>
    <row r="55" spans="1:11" ht="15.75">
      <c r="A55" s="167"/>
      <c r="B55" s="172"/>
      <c r="C55" s="173"/>
      <c r="D55" s="180"/>
      <c r="E55" s="181"/>
      <c r="F55" s="181"/>
      <c r="G55" s="181"/>
      <c r="H55" s="181"/>
      <c r="I55" s="181"/>
      <c r="J55" s="182"/>
      <c r="K55" s="86"/>
    </row>
    <row r="56" spans="1:11" ht="15.75">
      <c r="A56" s="167"/>
      <c r="B56" s="183" t="s">
        <v>133</v>
      </c>
      <c r="C56" s="184"/>
      <c r="D56" s="189" t="s">
        <v>134</v>
      </c>
      <c r="E56" s="190"/>
      <c r="F56" s="190"/>
      <c r="G56" s="190"/>
      <c r="H56" s="190"/>
      <c r="I56" s="190"/>
      <c r="J56" s="191"/>
      <c r="K56" s="86"/>
    </row>
    <row r="57" spans="1:11" ht="15.75">
      <c r="A57" s="167"/>
      <c r="B57" s="185"/>
      <c r="C57" s="186"/>
      <c r="D57" s="192"/>
      <c r="E57" s="193"/>
      <c r="F57" s="193"/>
      <c r="G57" s="193"/>
      <c r="H57" s="193"/>
      <c r="I57" s="193"/>
      <c r="J57" s="194"/>
      <c r="K57" s="86"/>
    </row>
    <row r="58" spans="1:11" ht="15.75">
      <c r="A58" s="167"/>
      <c r="B58" s="185"/>
      <c r="C58" s="186"/>
      <c r="D58" s="192"/>
      <c r="E58" s="193"/>
      <c r="F58" s="193"/>
      <c r="G58" s="193"/>
      <c r="H58" s="193"/>
      <c r="I58" s="193"/>
      <c r="J58" s="194"/>
      <c r="K58" s="86"/>
    </row>
    <row r="59" spans="1:11" ht="15.75">
      <c r="A59" s="167"/>
      <c r="B59" s="187"/>
      <c r="C59" s="188"/>
      <c r="D59" s="195"/>
      <c r="E59" s="196"/>
      <c r="F59" s="196"/>
      <c r="G59" s="196"/>
      <c r="H59" s="196"/>
      <c r="I59" s="196"/>
      <c r="J59" s="197"/>
      <c r="K59" s="86"/>
    </row>
    <row r="60" spans="1:11" ht="15.75">
      <c r="A60" s="87"/>
      <c r="B60" s="88"/>
      <c r="C60" s="88"/>
      <c r="D60" s="89"/>
      <c r="E60" s="89"/>
      <c r="F60" s="89"/>
      <c r="G60" s="89"/>
      <c r="H60" s="89"/>
      <c r="I60" s="89"/>
      <c r="J60" s="89"/>
      <c r="K60" s="86"/>
    </row>
    <row r="61" spans="1:11" ht="15.75">
      <c r="B61" s="90"/>
      <c r="C61" s="90"/>
      <c r="D61" s="86"/>
      <c r="E61" s="86"/>
      <c r="F61" s="86"/>
      <c r="G61" s="86"/>
      <c r="H61" s="86"/>
      <c r="I61" s="86"/>
      <c r="J61" s="86"/>
      <c r="K61" s="86"/>
    </row>
    <row r="62" spans="1:11" ht="15.75">
      <c r="A62" s="76" t="s">
        <v>135</v>
      </c>
    </row>
    <row r="63" spans="1:11" ht="18">
      <c r="A63" s="163" t="s">
        <v>136</v>
      </c>
      <c r="B63" s="163"/>
      <c r="C63" s="163"/>
      <c r="D63" s="163"/>
      <c r="E63" s="163"/>
      <c r="F63" s="91" t="e">
        <f>VLOOKUP(17,A1:D4,3,0)</f>
        <v>#N/A</v>
      </c>
      <c r="G63" s="73" t="s">
        <v>137</v>
      </c>
    </row>
    <row r="64" spans="1:11" ht="18">
      <c r="A64" s="164" t="s">
        <v>138</v>
      </c>
      <c r="B64" s="164"/>
      <c r="C64" s="164"/>
      <c r="D64" s="164"/>
      <c r="E64" s="164"/>
      <c r="F64" s="92">
        <f>VLOOKUP(17,A1:D4,3)</f>
        <v>18</v>
      </c>
      <c r="G64" s="73" t="s">
        <v>139</v>
      </c>
    </row>
    <row r="65" spans="1:10" ht="15.75">
      <c r="G65" s="73"/>
    </row>
    <row r="72" spans="1:10" ht="15.75">
      <c r="D72" s="93"/>
      <c r="F72" s="94" t="s">
        <v>140</v>
      </c>
    </row>
    <row r="73" spans="1:10" ht="15.75">
      <c r="D73" s="95"/>
      <c r="F73" s="94" t="s">
        <v>141</v>
      </c>
    </row>
    <row r="74" spans="1:10" ht="15.75">
      <c r="D74" s="93"/>
      <c r="F74" s="94" t="s">
        <v>142</v>
      </c>
    </row>
    <row r="75" spans="1:10" ht="15.75">
      <c r="D75" s="95"/>
      <c r="F75" s="94" t="s">
        <v>143</v>
      </c>
      <c r="J75" s="96"/>
    </row>
    <row r="76" spans="1:10" ht="15.75">
      <c r="D76" s="93"/>
      <c r="F76" s="94" t="s">
        <v>144</v>
      </c>
    </row>
    <row r="77" spans="1:10" ht="15.75">
      <c r="D77" s="95"/>
      <c r="F77" s="94" t="s">
        <v>145</v>
      </c>
    </row>
    <row r="80" spans="1:10" ht="15">
      <c r="A80" s="97" t="s">
        <v>146</v>
      </c>
    </row>
    <row r="82" spans="1:10">
      <c r="G82" s="98" t="s">
        <v>147</v>
      </c>
      <c r="H82" s="99" t="s">
        <v>148</v>
      </c>
      <c r="I82" s="96"/>
      <c r="J82" s="96"/>
    </row>
    <row r="83" spans="1:10">
      <c r="G83" s="100" t="s">
        <v>149</v>
      </c>
      <c r="H83" s="99" t="s">
        <v>150</v>
      </c>
      <c r="I83" s="96"/>
      <c r="J83" s="96"/>
    </row>
    <row r="84" spans="1:10">
      <c r="G84" s="98" t="s">
        <v>151</v>
      </c>
      <c r="H84" s="99" t="s">
        <v>152</v>
      </c>
      <c r="I84" s="96"/>
      <c r="J84" s="96"/>
    </row>
    <row r="85" spans="1:10">
      <c r="G85" s="100" t="s">
        <v>153</v>
      </c>
      <c r="H85" s="99" t="s">
        <v>154</v>
      </c>
      <c r="I85" s="96"/>
      <c r="J85" s="96"/>
    </row>
    <row r="86" spans="1:10">
      <c r="I86" s="96"/>
      <c r="J86" s="96"/>
    </row>
    <row r="88" spans="1:10" ht="15.75">
      <c r="A88" s="101" t="s">
        <v>155</v>
      </c>
      <c r="B88" s="101"/>
      <c r="C88" s="101"/>
      <c r="D88" s="102"/>
      <c r="E88" s="102"/>
      <c r="F88" s="103" t="e">
        <f>VLOOKUP(50,A1:D4,4,0)</f>
        <v>#N/A</v>
      </c>
      <c r="G88" s="76" t="s">
        <v>156</v>
      </c>
      <c r="I88" s="104"/>
    </row>
    <row r="89" spans="1:10" s="57" customFormat="1" ht="15.75">
      <c r="F89" s="73" t="s">
        <v>157</v>
      </c>
    </row>
    <row r="90" spans="1:10" s="57" customFormat="1"/>
    <row r="91" spans="1:10" ht="15.75">
      <c r="A91" s="101" t="s">
        <v>158</v>
      </c>
      <c r="B91" s="102"/>
      <c r="C91" s="101"/>
      <c r="D91" s="101"/>
      <c r="F91" s="105" t="e">
        <f>VLOOKUP(15,A1:D4,8)</f>
        <v>#REF!</v>
      </c>
      <c r="G91" s="76" t="s">
        <v>159</v>
      </c>
    </row>
  </sheetData>
  <mergeCells count="18">
    <mergeCell ref="B48:C50"/>
    <mergeCell ref="D48:K48"/>
    <mergeCell ref="D49:K49"/>
    <mergeCell ref="D50:K50"/>
    <mergeCell ref="A20:D20"/>
    <mergeCell ref="G20:K20"/>
    <mergeCell ref="K33:L38"/>
    <mergeCell ref="B47:C47"/>
    <mergeCell ref="D47:K47"/>
    <mergeCell ref="A63:E63"/>
    <mergeCell ref="A64:E64"/>
    <mergeCell ref="B51:C51"/>
    <mergeCell ref="D51:J51"/>
    <mergeCell ref="A52:A59"/>
    <mergeCell ref="B52:C55"/>
    <mergeCell ref="D52:J55"/>
    <mergeCell ref="B56:C59"/>
    <mergeCell ref="D56:J59"/>
  </mergeCells>
  <pageMargins left="0.75" right="0.75" top="1" bottom="1" header="0.5" footer="0.5"/>
  <pageSetup orientation="portrait" horizontalDpi="200" verticalDpi="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
  <sheetViews>
    <sheetView workbookViewId="0">
      <pane ySplit="4" topLeftCell="A5" activePane="bottomLeft" state="frozen"/>
      <selection pane="bottomLeft" activeCell="I22" sqref="I22:J25"/>
    </sheetView>
  </sheetViews>
  <sheetFormatPr defaultColWidth="8.7109375" defaultRowHeight="14.25"/>
  <cols>
    <col min="1" max="1" width="10.7109375" style="2" customWidth="1"/>
    <col min="2" max="2" width="12.140625" style="2" customWidth="1"/>
    <col min="3" max="3" width="9" style="2" bestFit="1" customWidth="1"/>
    <col min="4" max="5" width="8.7109375" style="2"/>
    <col min="6" max="6" width="13.85546875" style="2" bestFit="1" customWidth="1"/>
    <col min="7" max="7" width="9" style="2" bestFit="1" customWidth="1"/>
    <col min="8" max="8" width="8.7109375" style="2"/>
    <col min="9" max="9" width="11.140625" style="2" customWidth="1"/>
    <col min="10" max="16384" width="8.7109375" style="2"/>
  </cols>
  <sheetData>
    <row r="1" spans="1:12" s="17" customFormat="1" ht="28.15" customHeight="1">
      <c r="A1" s="28" t="s">
        <v>9</v>
      </c>
    </row>
    <row r="2" spans="1:12" s="4" customFormat="1" ht="15.75">
      <c r="A2" s="3" t="s">
        <v>11</v>
      </c>
      <c r="B2" s="3"/>
      <c r="C2" s="3"/>
      <c r="D2" s="3"/>
      <c r="F2" s="5"/>
      <c r="G2" s="6"/>
      <c r="H2" s="7"/>
      <c r="I2" s="6"/>
      <c r="J2" s="8"/>
      <c r="K2" s="8"/>
    </row>
    <row r="3" spans="1:12" s="10" customFormat="1" ht="20.25">
      <c r="A3" s="9" t="s">
        <v>8</v>
      </c>
      <c r="C3" s="11"/>
      <c r="D3" s="11"/>
      <c r="E3" s="11"/>
      <c r="F3" s="11"/>
      <c r="G3" s="11"/>
      <c r="H3" s="11"/>
      <c r="I3" s="11"/>
      <c r="J3" s="11"/>
      <c r="K3" s="11"/>
      <c r="L3" s="11"/>
    </row>
    <row r="4" spans="1:12" ht="33" customHeight="1">
      <c r="F4" s="209" t="s">
        <v>69</v>
      </c>
      <c r="G4" s="209"/>
      <c r="H4" s="209"/>
      <c r="I4" s="209"/>
    </row>
    <row r="5" spans="1:12" ht="16.5">
      <c r="A5" s="210" t="s">
        <v>14</v>
      </c>
      <c r="B5" s="210"/>
      <c r="C5" s="210"/>
      <c r="D5" s="210"/>
    </row>
    <row r="6" spans="1:12">
      <c r="F6" s="2" t="s">
        <v>7</v>
      </c>
      <c r="G6" s="1" t="s">
        <v>45</v>
      </c>
    </row>
    <row r="7" spans="1:12" s="12" customFormat="1" ht="16.5">
      <c r="A7" s="13" t="s">
        <v>15</v>
      </c>
      <c r="B7" s="13" t="s">
        <v>16</v>
      </c>
      <c r="C7" s="13" t="s">
        <v>0</v>
      </c>
      <c r="D7" s="13" t="s">
        <v>28</v>
      </c>
      <c r="E7" s="14"/>
      <c r="F7" s="15" t="s">
        <v>1</v>
      </c>
      <c r="G7" s="15" t="s">
        <v>0</v>
      </c>
      <c r="H7" s="15" t="s">
        <v>28</v>
      </c>
      <c r="I7" s="14"/>
    </row>
    <row r="8" spans="1:12" ht="16.5">
      <c r="A8" s="20" t="s">
        <v>17</v>
      </c>
      <c r="B8" s="16" t="s">
        <v>26</v>
      </c>
      <c r="C8" s="25"/>
      <c r="D8" s="26"/>
      <c r="E8" s="17"/>
      <c r="F8" s="18" t="s">
        <v>2</v>
      </c>
      <c r="G8" s="19">
        <v>100</v>
      </c>
      <c r="H8" s="21" t="s">
        <v>29</v>
      </c>
      <c r="I8" s="17"/>
    </row>
    <row r="9" spans="1:12" ht="16.5">
      <c r="A9" s="20" t="s">
        <v>18</v>
      </c>
      <c r="B9" s="16" t="s">
        <v>4</v>
      </c>
      <c r="C9" s="25"/>
      <c r="D9" s="26"/>
      <c r="E9" s="17"/>
      <c r="F9" s="18" t="s">
        <v>3</v>
      </c>
      <c r="G9" s="19">
        <v>200</v>
      </c>
      <c r="H9" s="21" t="s">
        <v>30</v>
      </c>
      <c r="I9" s="17"/>
    </row>
    <row r="10" spans="1:12" ht="16.5">
      <c r="A10" s="20" t="s">
        <v>19</v>
      </c>
      <c r="B10" s="16" t="s">
        <v>27</v>
      </c>
      <c r="C10" s="25"/>
      <c r="D10" s="26"/>
      <c r="E10" s="17"/>
      <c r="F10" s="18" t="s">
        <v>4</v>
      </c>
      <c r="G10" s="19">
        <v>150</v>
      </c>
      <c r="H10" s="21" t="s">
        <v>30</v>
      </c>
      <c r="I10" s="17"/>
    </row>
    <row r="11" spans="1:12" ht="16.5">
      <c r="A11" s="20" t="s">
        <v>20</v>
      </c>
      <c r="B11" s="16" t="s">
        <v>5</v>
      </c>
      <c r="C11" s="25"/>
      <c r="D11" s="26"/>
      <c r="E11" s="17"/>
      <c r="F11" s="18" t="s">
        <v>5</v>
      </c>
      <c r="G11" s="19">
        <v>180</v>
      </c>
      <c r="H11" s="21" t="s">
        <v>31</v>
      </c>
      <c r="I11" s="17"/>
    </row>
    <row r="12" spans="1:12" ht="16.5">
      <c r="A12" s="20" t="s">
        <v>21</v>
      </c>
      <c r="B12" s="16" t="s">
        <v>2</v>
      </c>
      <c r="C12" s="25"/>
      <c r="D12" s="26"/>
      <c r="E12" s="17"/>
      <c r="F12" s="18" t="s">
        <v>6</v>
      </c>
      <c r="G12" s="19">
        <v>170</v>
      </c>
      <c r="H12" s="21" t="s">
        <v>32</v>
      </c>
      <c r="I12" s="17"/>
    </row>
    <row r="13" spans="1:12" ht="16.5">
      <c r="A13" s="20" t="s">
        <v>22</v>
      </c>
      <c r="B13" s="16" t="s">
        <v>2</v>
      </c>
      <c r="C13" s="25"/>
      <c r="D13" s="26"/>
      <c r="E13" s="17"/>
      <c r="F13" s="17"/>
      <c r="G13" s="17"/>
      <c r="H13" s="17"/>
      <c r="I13" s="17"/>
    </row>
    <row r="14" spans="1:12" ht="16.5">
      <c r="A14" s="20" t="s">
        <v>23</v>
      </c>
      <c r="B14" s="16" t="s">
        <v>4</v>
      </c>
      <c r="C14" s="25"/>
      <c r="D14" s="26"/>
      <c r="E14" s="17"/>
      <c r="F14" s="17"/>
      <c r="G14" s="17"/>
      <c r="H14" s="17"/>
      <c r="I14" s="17"/>
    </row>
    <row r="15" spans="1:12" ht="16.5">
      <c r="A15" s="20" t="s">
        <v>24</v>
      </c>
      <c r="B15" s="16" t="s">
        <v>26</v>
      </c>
      <c r="C15" s="25"/>
      <c r="D15" s="26"/>
      <c r="E15" s="17"/>
      <c r="F15" s="17"/>
      <c r="G15" s="17"/>
      <c r="H15" s="17"/>
      <c r="I15" s="17"/>
    </row>
    <row r="16" spans="1:12" ht="16.5">
      <c r="A16" s="20" t="s">
        <v>25</v>
      </c>
      <c r="B16" s="16" t="s">
        <v>27</v>
      </c>
      <c r="C16" s="25"/>
      <c r="D16" s="26"/>
      <c r="E16" s="17"/>
      <c r="F16" s="17"/>
      <c r="G16" s="17"/>
      <c r="H16" s="17"/>
      <c r="I16" s="17"/>
    </row>
    <row r="17" spans="1:10" ht="16.5">
      <c r="A17" s="17"/>
      <c r="B17" s="17"/>
      <c r="C17" s="17"/>
      <c r="D17" s="17"/>
      <c r="E17" s="17"/>
      <c r="F17" s="17"/>
      <c r="G17" s="17"/>
      <c r="H17" s="17"/>
      <c r="I17" s="17"/>
    </row>
    <row r="18" spans="1:10" ht="16.5">
      <c r="A18" s="17"/>
      <c r="B18" s="17"/>
      <c r="C18" s="17"/>
      <c r="D18" s="17"/>
      <c r="E18" s="17"/>
      <c r="F18" s="17"/>
      <c r="G18" s="17"/>
      <c r="H18" s="17"/>
      <c r="I18" s="17"/>
    </row>
    <row r="19" spans="1:10" ht="16.5">
      <c r="A19" s="210" t="s">
        <v>33</v>
      </c>
      <c r="B19" s="210"/>
      <c r="C19" s="210"/>
      <c r="D19" s="210"/>
      <c r="E19" s="17"/>
      <c r="F19" s="17"/>
      <c r="G19" s="17"/>
      <c r="H19" s="17"/>
      <c r="I19" s="17"/>
    </row>
    <row r="20" spans="1:10">
      <c r="F20" s="2" t="s">
        <v>37</v>
      </c>
      <c r="G20" s="1" t="s">
        <v>43</v>
      </c>
    </row>
    <row r="21" spans="1:10" ht="16.5">
      <c r="A21" s="13" t="s">
        <v>15</v>
      </c>
      <c r="B21" s="13" t="s">
        <v>35</v>
      </c>
      <c r="C21" s="13" t="s">
        <v>36</v>
      </c>
      <c r="D21" s="22"/>
      <c r="F21" s="15" t="s">
        <v>38</v>
      </c>
      <c r="G21" s="15" t="s">
        <v>34</v>
      </c>
    </row>
    <row r="22" spans="1:10" ht="16.5">
      <c r="A22" s="20" t="s">
        <v>17</v>
      </c>
      <c r="B22" s="16">
        <v>5.6</v>
      </c>
      <c r="C22" s="25"/>
      <c r="D22" s="23"/>
      <c r="F22" s="18">
        <v>0</v>
      </c>
      <c r="G22" s="19" t="s">
        <v>39</v>
      </c>
      <c r="I22" s="65" t="s">
        <v>207</v>
      </c>
      <c r="J22" s="65"/>
    </row>
    <row r="23" spans="1:10" ht="16.5">
      <c r="A23" s="20" t="s">
        <v>18</v>
      </c>
      <c r="B23" s="16">
        <v>8.6999999999999993</v>
      </c>
      <c r="C23" s="25"/>
      <c r="D23" s="23"/>
      <c r="F23" s="18">
        <v>5</v>
      </c>
      <c r="G23" s="19" t="s">
        <v>40</v>
      </c>
      <c r="I23" s="65" t="s">
        <v>208</v>
      </c>
      <c r="J23" s="65"/>
    </row>
    <row r="24" spans="1:10" ht="16.5">
      <c r="A24" s="20" t="s">
        <v>19</v>
      </c>
      <c r="B24" s="16">
        <v>9.1999999999999993</v>
      </c>
      <c r="C24" s="25"/>
      <c r="D24" s="23"/>
      <c r="F24" s="18">
        <v>7</v>
      </c>
      <c r="G24" s="19" t="s">
        <v>41</v>
      </c>
      <c r="I24" s="65"/>
      <c r="J24" s="65" t="s">
        <v>206</v>
      </c>
    </row>
    <row r="25" spans="1:10" ht="16.5">
      <c r="A25" s="20" t="s">
        <v>20</v>
      </c>
      <c r="B25" s="16">
        <v>5.4</v>
      </c>
      <c r="C25" s="25"/>
      <c r="D25" s="23"/>
      <c r="F25" s="18">
        <v>8</v>
      </c>
      <c r="G25" s="19" t="s">
        <v>42</v>
      </c>
      <c r="I25" s="65" t="s">
        <v>209</v>
      </c>
      <c r="J25" s="65"/>
    </row>
    <row r="26" spans="1:10" ht="16.5">
      <c r="A26" s="20" t="s">
        <v>21</v>
      </c>
      <c r="B26" s="16">
        <v>7.2</v>
      </c>
      <c r="C26" s="25"/>
      <c r="D26" s="23"/>
    </row>
    <row r="27" spans="1:10" ht="16.5">
      <c r="A27" s="20" t="s">
        <v>22</v>
      </c>
      <c r="B27" s="16">
        <v>5.2</v>
      </c>
      <c r="C27" s="25"/>
      <c r="D27" s="23"/>
    </row>
    <row r="28" spans="1:10" ht="16.5">
      <c r="A28" s="20" t="s">
        <v>23</v>
      </c>
      <c r="B28" s="16">
        <v>4.9000000000000004</v>
      </c>
      <c r="C28" s="25"/>
      <c r="D28" s="23"/>
    </row>
    <row r="29" spans="1:10" ht="16.5">
      <c r="A29" s="20" t="s">
        <v>24</v>
      </c>
      <c r="B29" s="16">
        <v>6.5</v>
      </c>
      <c r="C29" s="25"/>
      <c r="D29" s="23"/>
    </row>
    <row r="30" spans="1:10" ht="16.5">
      <c r="A30" s="20" t="s">
        <v>25</v>
      </c>
      <c r="B30" s="16">
        <v>6.9</v>
      </c>
      <c r="C30" s="25"/>
      <c r="D30" s="23"/>
    </row>
    <row r="31" spans="1:10">
      <c r="D31" s="24"/>
    </row>
    <row r="32" spans="1:10">
      <c r="D32" s="24"/>
    </row>
    <row r="33" spans="4:4">
      <c r="D33" s="24"/>
    </row>
    <row r="34" spans="4:4">
      <c r="D34" s="24"/>
    </row>
    <row r="35" spans="4:4">
      <c r="D35" s="24"/>
    </row>
    <row r="36" spans="4:4">
      <c r="D36" s="24"/>
    </row>
    <row r="37" spans="4:4">
      <c r="D37" s="24"/>
    </row>
    <row r="38" spans="4:4">
      <c r="D38" s="24"/>
    </row>
    <row r="39" spans="4:4">
      <c r="D39" s="24"/>
    </row>
    <row r="40" spans="4:4">
      <c r="D40" s="24"/>
    </row>
  </sheetData>
  <mergeCells count="3">
    <mergeCell ref="F4:I4"/>
    <mergeCell ref="A5:D5"/>
    <mergeCell ref="A19:D1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0"/>
  <sheetViews>
    <sheetView workbookViewId="0">
      <pane ySplit="4" topLeftCell="A11" activePane="bottomLeft" state="frozen"/>
      <selection pane="bottomLeft" activeCell="J18" sqref="J18"/>
    </sheetView>
  </sheetViews>
  <sheetFormatPr defaultColWidth="8.7109375" defaultRowHeight="14.25"/>
  <cols>
    <col min="1" max="1" width="10.7109375" style="2" customWidth="1"/>
    <col min="2" max="2" width="12.140625" style="2" customWidth="1"/>
    <col min="3" max="3" width="9" style="2" bestFit="1" customWidth="1"/>
    <col min="4" max="5" width="8.7109375" style="2"/>
    <col min="6" max="6" width="13.85546875" style="2" bestFit="1" customWidth="1"/>
    <col min="7" max="7" width="8.28515625" style="2" customWidth="1"/>
    <col min="8" max="16384" width="8.7109375" style="2"/>
  </cols>
  <sheetData>
    <row r="1" spans="1:12" s="17" customFormat="1" ht="16.5">
      <c r="A1" s="28" t="s">
        <v>10</v>
      </c>
    </row>
    <row r="2" spans="1:12" s="4" customFormat="1" ht="15.75">
      <c r="A2" s="3" t="s">
        <v>12</v>
      </c>
      <c r="B2" s="3"/>
      <c r="C2" s="3"/>
      <c r="D2" s="3"/>
      <c r="F2" s="5"/>
      <c r="G2" s="6"/>
      <c r="H2" s="7"/>
      <c r="I2" s="6"/>
      <c r="J2" s="8"/>
      <c r="K2" s="8"/>
    </row>
    <row r="3" spans="1:12" s="10" customFormat="1" ht="20.25">
      <c r="A3" s="9" t="s">
        <v>13</v>
      </c>
      <c r="C3" s="11"/>
      <c r="D3" s="11"/>
      <c r="E3" s="11"/>
      <c r="F3" s="11"/>
      <c r="G3" s="11"/>
      <c r="H3" s="11"/>
      <c r="I3" s="11"/>
      <c r="J3" s="11"/>
      <c r="K3" s="11"/>
      <c r="L3" s="11"/>
    </row>
    <row r="4" spans="1:12" ht="33.4" customHeight="1">
      <c r="F4" s="209" t="s">
        <v>69</v>
      </c>
      <c r="G4" s="209"/>
      <c r="H4" s="209"/>
      <c r="I4" s="209"/>
    </row>
    <row r="5" spans="1:12" ht="16.5">
      <c r="A5" s="210" t="s">
        <v>14</v>
      </c>
      <c r="B5" s="210"/>
      <c r="C5" s="210"/>
      <c r="D5" s="210"/>
    </row>
    <row r="6" spans="1:12">
      <c r="F6" s="2" t="s">
        <v>7</v>
      </c>
      <c r="G6" s="1" t="s">
        <v>44</v>
      </c>
    </row>
    <row r="7" spans="1:12" s="12" customFormat="1" ht="16.5">
      <c r="A7" s="13" t="s">
        <v>15</v>
      </c>
      <c r="B7" s="13" t="s">
        <v>16</v>
      </c>
      <c r="C7" s="13" t="s">
        <v>0</v>
      </c>
      <c r="D7" s="13" t="s">
        <v>28</v>
      </c>
      <c r="E7" s="14"/>
      <c r="F7" s="15" t="s">
        <v>1</v>
      </c>
      <c r="G7" s="32" t="s">
        <v>2</v>
      </c>
      <c r="H7" s="32" t="s">
        <v>3</v>
      </c>
      <c r="I7" s="32" t="s">
        <v>4</v>
      </c>
      <c r="J7" s="32" t="s">
        <v>5</v>
      </c>
      <c r="K7" s="32" t="s">
        <v>6</v>
      </c>
    </row>
    <row r="8" spans="1:12" ht="16.5">
      <c r="A8" s="20" t="s">
        <v>17</v>
      </c>
      <c r="B8" s="16" t="s">
        <v>26</v>
      </c>
      <c r="C8" s="25"/>
      <c r="D8" s="26"/>
      <c r="E8" s="17"/>
      <c r="F8" s="15" t="s">
        <v>0</v>
      </c>
      <c r="G8" s="19">
        <v>100</v>
      </c>
      <c r="H8" s="19">
        <v>200</v>
      </c>
      <c r="I8" s="19">
        <v>150</v>
      </c>
      <c r="J8" s="19">
        <v>180</v>
      </c>
      <c r="K8" s="19">
        <v>170</v>
      </c>
    </row>
    <row r="9" spans="1:12" ht="16.5">
      <c r="A9" s="20" t="s">
        <v>18</v>
      </c>
      <c r="B9" s="16" t="s">
        <v>4</v>
      </c>
      <c r="C9" s="25"/>
      <c r="D9" s="26"/>
      <c r="E9" s="17"/>
      <c r="F9" s="15" t="s">
        <v>28</v>
      </c>
      <c r="G9" s="21" t="s">
        <v>29</v>
      </c>
      <c r="H9" s="21" t="s">
        <v>30</v>
      </c>
      <c r="I9" s="21" t="s">
        <v>30</v>
      </c>
      <c r="J9" s="21" t="s">
        <v>31</v>
      </c>
      <c r="K9" s="21" t="s">
        <v>32</v>
      </c>
    </row>
    <row r="10" spans="1:12" ht="16.5">
      <c r="A10" s="20" t="s">
        <v>19</v>
      </c>
      <c r="B10" s="16" t="s">
        <v>27</v>
      </c>
      <c r="C10" s="25"/>
      <c r="D10" s="26"/>
      <c r="E10" s="17"/>
      <c r="F10" s="29"/>
      <c r="G10" s="30"/>
      <c r="H10" s="31"/>
      <c r="I10" s="17"/>
    </row>
    <row r="11" spans="1:12" ht="16.5">
      <c r="A11" s="20" t="s">
        <v>20</v>
      </c>
      <c r="B11" s="16" t="s">
        <v>5</v>
      </c>
      <c r="C11" s="25"/>
      <c r="D11" s="26"/>
      <c r="E11" s="17"/>
      <c r="F11" s="29"/>
      <c r="G11" s="30"/>
      <c r="H11" s="31"/>
      <c r="I11" s="17"/>
    </row>
    <row r="12" spans="1:12" ht="16.5">
      <c r="A12" s="20" t="s">
        <v>21</v>
      </c>
      <c r="B12" s="16" t="s">
        <v>2</v>
      </c>
      <c r="C12" s="25"/>
      <c r="D12" s="26"/>
      <c r="E12" s="17"/>
      <c r="F12" s="29"/>
      <c r="G12" s="30"/>
      <c r="H12" s="31"/>
      <c r="I12" s="17"/>
    </row>
    <row r="13" spans="1:12" ht="16.5">
      <c r="A13" s="20" t="s">
        <v>22</v>
      </c>
      <c r="B13" s="16" t="s">
        <v>2</v>
      </c>
      <c r="C13" s="25"/>
      <c r="D13" s="26"/>
      <c r="E13" s="17"/>
      <c r="F13" s="17"/>
      <c r="G13" s="17"/>
      <c r="H13" s="17"/>
      <c r="I13" s="17"/>
    </row>
    <row r="14" spans="1:12" ht="16.5">
      <c r="A14" s="20" t="s">
        <v>23</v>
      </c>
      <c r="B14" s="16" t="s">
        <v>4</v>
      </c>
      <c r="C14" s="25"/>
      <c r="D14" s="26"/>
      <c r="E14" s="17"/>
      <c r="F14" s="17"/>
      <c r="G14" s="17"/>
      <c r="H14" s="17"/>
      <c r="I14" s="17"/>
    </row>
    <row r="15" spans="1:12" ht="16.5">
      <c r="A15" s="20" t="s">
        <v>24</v>
      </c>
      <c r="B15" s="16" t="s">
        <v>26</v>
      </c>
      <c r="C15" s="25"/>
      <c r="D15" s="26"/>
      <c r="E15" s="17"/>
      <c r="F15" s="17"/>
      <c r="G15" s="17"/>
      <c r="H15" s="17"/>
      <c r="I15" s="17"/>
    </row>
    <row r="16" spans="1:12" ht="16.5">
      <c r="A16" s="20" t="s">
        <v>25</v>
      </c>
      <c r="B16" s="16" t="s">
        <v>27</v>
      </c>
      <c r="C16" s="25"/>
      <c r="D16" s="26"/>
      <c r="E16" s="17"/>
      <c r="F16" s="17"/>
      <c r="G16" s="17"/>
      <c r="H16" s="17"/>
      <c r="I16" s="17"/>
    </row>
    <row r="17" spans="1:10" ht="16.5">
      <c r="A17" s="17"/>
      <c r="B17" s="17"/>
      <c r="C17" s="17"/>
      <c r="D17" s="17"/>
      <c r="E17" s="17"/>
      <c r="F17" s="17"/>
      <c r="G17" s="17"/>
      <c r="H17" s="17"/>
      <c r="I17" s="17"/>
    </row>
    <row r="18" spans="1:10" ht="16.5">
      <c r="A18" s="17"/>
      <c r="B18" s="17"/>
      <c r="C18" s="17"/>
      <c r="D18" s="17"/>
      <c r="E18" s="17"/>
      <c r="F18" s="17"/>
      <c r="G18" s="17"/>
      <c r="H18" s="17"/>
      <c r="I18" s="17"/>
    </row>
    <row r="19" spans="1:10" ht="16.5">
      <c r="A19" s="210" t="s">
        <v>33</v>
      </c>
      <c r="B19" s="210"/>
      <c r="C19" s="210"/>
      <c r="D19" s="210"/>
      <c r="E19" s="17"/>
      <c r="F19" s="17"/>
      <c r="G19" s="17"/>
      <c r="H19" s="17"/>
      <c r="I19" s="17"/>
    </row>
    <row r="20" spans="1:10">
      <c r="F20" s="2" t="s">
        <v>37</v>
      </c>
      <c r="G20" s="1" t="s">
        <v>43</v>
      </c>
    </row>
    <row r="21" spans="1:10" ht="16.5">
      <c r="A21" s="13" t="s">
        <v>15</v>
      </c>
      <c r="B21" s="13" t="s">
        <v>35</v>
      </c>
      <c r="C21" s="13" t="s">
        <v>36</v>
      </c>
      <c r="D21" s="22"/>
      <c r="F21" s="15" t="s">
        <v>38</v>
      </c>
      <c r="G21" s="33">
        <v>0</v>
      </c>
      <c r="H21" s="33">
        <v>5</v>
      </c>
      <c r="I21" s="33">
        <v>7</v>
      </c>
      <c r="J21" s="33">
        <v>8</v>
      </c>
    </row>
    <row r="22" spans="1:10" ht="16.5">
      <c r="A22" s="20" t="s">
        <v>17</v>
      </c>
      <c r="B22" s="16">
        <v>5.6</v>
      </c>
      <c r="C22" s="25"/>
      <c r="D22" s="23"/>
      <c r="F22" s="15" t="s">
        <v>34</v>
      </c>
      <c r="G22" s="34" t="s">
        <v>39</v>
      </c>
      <c r="H22" s="34" t="s">
        <v>40</v>
      </c>
      <c r="I22" s="34" t="s">
        <v>41</v>
      </c>
      <c r="J22" s="34" t="s">
        <v>42</v>
      </c>
    </row>
    <row r="23" spans="1:10" ht="16.5">
      <c r="A23" s="20" t="s">
        <v>18</v>
      </c>
      <c r="B23" s="16">
        <v>8.6999999999999993</v>
      </c>
      <c r="C23" s="25"/>
      <c r="D23" s="23"/>
    </row>
    <row r="24" spans="1:10" ht="16.5">
      <c r="A24" s="20" t="s">
        <v>19</v>
      </c>
      <c r="B24" s="16">
        <v>9.1999999999999993</v>
      </c>
      <c r="C24" s="25"/>
      <c r="D24" s="23"/>
      <c r="F24" s="65" t="s">
        <v>207</v>
      </c>
      <c r="G24" s="65"/>
    </row>
    <row r="25" spans="1:10" ht="16.5">
      <c r="A25" s="20" t="s">
        <v>20</v>
      </c>
      <c r="B25" s="16">
        <v>5.4</v>
      </c>
      <c r="C25" s="25"/>
      <c r="D25" s="23"/>
      <c r="F25" s="65" t="s">
        <v>208</v>
      </c>
      <c r="G25" s="65"/>
    </row>
    <row r="26" spans="1:10" ht="16.5">
      <c r="A26" s="20" t="s">
        <v>21</v>
      </c>
      <c r="B26" s="16">
        <v>7.2</v>
      </c>
      <c r="C26" s="25"/>
      <c r="D26" s="23"/>
      <c r="F26" s="65"/>
      <c r="G26" s="65" t="s">
        <v>206</v>
      </c>
    </row>
    <row r="27" spans="1:10" ht="16.5">
      <c r="A27" s="20" t="s">
        <v>22</v>
      </c>
      <c r="B27" s="16">
        <v>5.2</v>
      </c>
      <c r="C27" s="25"/>
      <c r="D27" s="23"/>
      <c r="F27" s="65" t="s">
        <v>241</v>
      </c>
      <c r="G27" s="65"/>
    </row>
    <row r="28" spans="1:10" ht="16.5">
      <c r="A28" s="20" t="s">
        <v>23</v>
      </c>
      <c r="B28" s="16">
        <v>4.9000000000000004</v>
      </c>
      <c r="C28" s="25"/>
      <c r="D28" s="23"/>
    </row>
    <row r="29" spans="1:10" ht="16.5">
      <c r="A29" s="20" t="s">
        <v>24</v>
      </c>
      <c r="B29" s="16">
        <v>6.5</v>
      </c>
      <c r="C29" s="25"/>
      <c r="D29" s="23"/>
    </row>
    <row r="30" spans="1:10" ht="16.5">
      <c r="A30" s="20" t="s">
        <v>25</v>
      </c>
      <c r="B30" s="16">
        <v>6.9</v>
      </c>
      <c r="C30" s="25"/>
      <c r="D30" s="23"/>
    </row>
    <row r="31" spans="1:10">
      <c r="D31" s="24"/>
    </row>
    <row r="32" spans="1:10">
      <c r="D32" s="24"/>
    </row>
    <row r="33" spans="4:4">
      <c r="D33" s="24"/>
    </row>
    <row r="34" spans="4:4">
      <c r="D34" s="24"/>
    </row>
    <row r="35" spans="4:4">
      <c r="D35" s="24"/>
    </row>
    <row r="36" spans="4:4">
      <c r="D36" s="24"/>
    </row>
    <row r="37" spans="4:4">
      <c r="D37" s="24"/>
    </row>
    <row r="38" spans="4:4">
      <c r="D38" s="24"/>
    </row>
    <row r="39" spans="4:4">
      <c r="D39" s="24"/>
    </row>
    <row r="40" spans="4:4">
      <c r="D40" s="24"/>
    </row>
  </sheetData>
  <mergeCells count="3">
    <mergeCell ref="F4:I4"/>
    <mergeCell ref="A5:D5"/>
    <mergeCell ref="A19:D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K13"/>
  <sheetViews>
    <sheetView showGridLines="0" workbookViewId="0">
      <selection activeCell="D13" sqref="D13"/>
    </sheetView>
  </sheetViews>
  <sheetFormatPr defaultColWidth="9.140625" defaultRowHeight="23.25"/>
  <cols>
    <col min="1" max="1" width="12.42578125" style="107" customWidth="1"/>
    <col min="2" max="2" width="14.28515625" style="107" customWidth="1"/>
    <col min="3" max="3" width="12.42578125" style="107" customWidth="1"/>
    <col min="4" max="4" width="13.85546875" style="107" bestFit="1" customWidth="1"/>
    <col min="5" max="5" width="12.42578125" style="107" customWidth="1"/>
    <col min="6" max="6" width="9.140625" style="107"/>
    <col min="7" max="7" width="12.85546875" style="107" customWidth="1"/>
    <col min="8" max="8" width="10.85546875" style="107" customWidth="1"/>
    <col min="9" max="9" width="11.7109375" style="107" customWidth="1"/>
    <col min="10" max="10" width="15.42578125" style="107" customWidth="1"/>
    <col min="11" max="11" width="14.5703125" style="107" customWidth="1"/>
    <col min="12" max="258" width="9.140625" style="107"/>
    <col min="259" max="259" width="12.42578125" style="107" customWidth="1"/>
    <col min="260" max="260" width="14.28515625" style="107" customWidth="1"/>
    <col min="261" max="261" width="12.42578125" style="107" customWidth="1"/>
    <col min="262" max="262" width="9.140625" style="107"/>
    <col min="263" max="263" width="12.85546875" style="107" customWidth="1"/>
    <col min="264" max="264" width="10.85546875" style="107" customWidth="1"/>
    <col min="265" max="265" width="11.7109375" style="107" customWidth="1"/>
    <col min="266" max="266" width="15.42578125" style="107" customWidth="1"/>
    <col min="267" max="267" width="14.5703125" style="107" customWidth="1"/>
    <col min="268" max="514" width="9.140625" style="107"/>
    <col min="515" max="515" width="12.42578125" style="107" customWidth="1"/>
    <col min="516" max="516" width="14.28515625" style="107" customWidth="1"/>
    <col min="517" max="517" width="12.42578125" style="107" customWidth="1"/>
    <col min="518" max="518" width="9.140625" style="107"/>
    <col min="519" max="519" width="12.85546875" style="107" customWidth="1"/>
    <col min="520" max="520" width="10.85546875" style="107" customWidth="1"/>
    <col min="521" max="521" width="11.7109375" style="107" customWidth="1"/>
    <col min="522" max="522" width="15.42578125" style="107" customWidth="1"/>
    <col min="523" max="523" width="14.5703125" style="107" customWidth="1"/>
    <col min="524" max="770" width="9.140625" style="107"/>
    <col min="771" max="771" width="12.42578125" style="107" customWidth="1"/>
    <col min="772" max="772" width="14.28515625" style="107" customWidth="1"/>
    <col min="773" max="773" width="12.42578125" style="107" customWidth="1"/>
    <col min="774" max="774" width="9.140625" style="107"/>
    <col min="775" max="775" width="12.85546875" style="107" customWidth="1"/>
    <col min="776" max="776" width="10.85546875" style="107" customWidth="1"/>
    <col min="777" max="777" width="11.7109375" style="107" customWidth="1"/>
    <col min="778" max="778" width="15.42578125" style="107" customWidth="1"/>
    <col min="779" max="779" width="14.5703125" style="107" customWidth="1"/>
    <col min="780" max="1026" width="9.140625" style="107"/>
    <col min="1027" max="1027" width="12.42578125" style="107" customWidth="1"/>
    <col min="1028" max="1028" width="14.28515625" style="107" customWidth="1"/>
    <col min="1029" max="1029" width="12.42578125" style="107" customWidth="1"/>
    <col min="1030" max="1030" width="9.140625" style="107"/>
    <col min="1031" max="1031" width="12.85546875" style="107" customWidth="1"/>
    <col min="1032" max="1032" width="10.85546875" style="107" customWidth="1"/>
    <col min="1033" max="1033" width="11.7109375" style="107" customWidth="1"/>
    <col min="1034" max="1034" width="15.42578125" style="107" customWidth="1"/>
    <col min="1035" max="1035" width="14.5703125" style="107" customWidth="1"/>
    <col min="1036" max="1282" width="9.140625" style="107"/>
    <col min="1283" max="1283" width="12.42578125" style="107" customWidth="1"/>
    <col min="1284" max="1284" width="14.28515625" style="107" customWidth="1"/>
    <col min="1285" max="1285" width="12.42578125" style="107" customWidth="1"/>
    <col min="1286" max="1286" width="9.140625" style="107"/>
    <col min="1287" max="1287" width="12.85546875" style="107" customWidth="1"/>
    <col min="1288" max="1288" width="10.85546875" style="107" customWidth="1"/>
    <col min="1289" max="1289" width="11.7109375" style="107" customWidth="1"/>
    <col min="1290" max="1290" width="15.42578125" style="107" customWidth="1"/>
    <col min="1291" max="1291" width="14.5703125" style="107" customWidth="1"/>
    <col min="1292" max="1538" width="9.140625" style="107"/>
    <col min="1539" max="1539" width="12.42578125" style="107" customWidth="1"/>
    <col min="1540" max="1540" width="14.28515625" style="107" customWidth="1"/>
    <col min="1541" max="1541" width="12.42578125" style="107" customWidth="1"/>
    <col min="1542" max="1542" width="9.140625" style="107"/>
    <col min="1543" max="1543" width="12.85546875" style="107" customWidth="1"/>
    <col min="1544" max="1544" width="10.85546875" style="107" customWidth="1"/>
    <col min="1545" max="1545" width="11.7109375" style="107" customWidth="1"/>
    <col min="1546" max="1546" width="15.42578125" style="107" customWidth="1"/>
    <col min="1547" max="1547" width="14.5703125" style="107" customWidth="1"/>
    <col min="1548" max="1794" width="9.140625" style="107"/>
    <col min="1795" max="1795" width="12.42578125" style="107" customWidth="1"/>
    <col min="1796" max="1796" width="14.28515625" style="107" customWidth="1"/>
    <col min="1797" max="1797" width="12.42578125" style="107" customWidth="1"/>
    <col min="1798" max="1798" width="9.140625" style="107"/>
    <col min="1799" max="1799" width="12.85546875" style="107" customWidth="1"/>
    <col min="1800" max="1800" width="10.85546875" style="107" customWidth="1"/>
    <col min="1801" max="1801" width="11.7109375" style="107" customWidth="1"/>
    <col min="1802" max="1802" width="15.42578125" style="107" customWidth="1"/>
    <col min="1803" max="1803" width="14.5703125" style="107" customWidth="1"/>
    <col min="1804" max="2050" width="9.140625" style="107"/>
    <col min="2051" max="2051" width="12.42578125" style="107" customWidth="1"/>
    <col min="2052" max="2052" width="14.28515625" style="107" customWidth="1"/>
    <col min="2053" max="2053" width="12.42578125" style="107" customWidth="1"/>
    <col min="2054" max="2054" width="9.140625" style="107"/>
    <col min="2055" max="2055" width="12.85546875" style="107" customWidth="1"/>
    <col min="2056" max="2056" width="10.85546875" style="107" customWidth="1"/>
    <col min="2057" max="2057" width="11.7109375" style="107" customWidth="1"/>
    <col min="2058" max="2058" width="15.42578125" style="107" customWidth="1"/>
    <col min="2059" max="2059" width="14.5703125" style="107" customWidth="1"/>
    <col min="2060" max="2306" width="9.140625" style="107"/>
    <col min="2307" max="2307" width="12.42578125" style="107" customWidth="1"/>
    <col min="2308" max="2308" width="14.28515625" style="107" customWidth="1"/>
    <col min="2309" max="2309" width="12.42578125" style="107" customWidth="1"/>
    <col min="2310" max="2310" width="9.140625" style="107"/>
    <col min="2311" max="2311" width="12.85546875" style="107" customWidth="1"/>
    <col min="2312" max="2312" width="10.85546875" style="107" customWidth="1"/>
    <col min="2313" max="2313" width="11.7109375" style="107" customWidth="1"/>
    <col min="2314" max="2314" width="15.42578125" style="107" customWidth="1"/>
    <col min="2315" max="2315" width="14.5703125" style="107" customWidth="1"/>
    <col min="2316" max="2562" width="9.140625" style="107"/>
    <col min="2563" max="2563" width="12.42578125" style="107" customWidth="1"/>
    <col min="2564" max="2564" width="14.28515625" style="107" customWidth="1"/>
    <col min="2565" max="2565" width="12.42578125" style="107" customWidth="1"/>
    <col min="2566" max="2566" width="9.140625" style="107"/>
    <col min="2567" max="2567" width="12.85546875" style="107" customWidth="1"/>
    <col min="2568" max="2568" width="10.85546875" style="107" customWidth="1"/>
    <col min="2569" max="2569" width="11.7109375" style="107" customWidth="1"/>
    <col min="2570" max="2570" width="15.42578125" style="107" customWidth="1"/>
    <col min="2571" max="2571" width="14.5703125" style="107" customWidth="1"/>
    <col min="2572" max="2818" width="9.140625" style="107"/>
    <col min="2819" max="2819" width="12.42578125" style="107" customWidth="1"/>
    <col min="2820" max="2820" width="14.28515625" style="107" customWidth="1"/>
    <col min="2821" max="2821" width="12.42578125" style="107" customWidth="1"/>
    <col min="2822" max="2822" width="9.140625" style="107"/>
    <col min="2823" max="2823" width="12.85546875" style="107" customWidth="1"/>
    <col min="2824" max="2824" width="10.85546875" style="107" customWidth="1"/>
    <col min="2825" max="2825" width="11.7109375" style="107" customWidth="1"/>
    <col min="2826" max="2826" width="15.42578125" style="107" customWidth="1"/>
    <col min="2827" max="2827" width="14.5703125" style="107" customWidth="1"/>
    <col min="2828" max="3074" width="9.140625" style="107"/>
    <col min="3075" max="3075" width="12.42578125" style="107" customWidth="1"/>
    <col min="3076" max="3076" width="14.28515625" style="107" customWidth="1"/>
    <col min="3077" max="3077" width="12.42578125" style="107" customWidth="1"/>
    <col min="3078" max="3078" width="9.140625" style="107"/>
    <col min="3079" max="3079" width="12.85546875" style="107" customWidth="1"/>
    <col min="3080" max="3080" width="10.85546875" style="107" customWidth="1"/>
    <col min="3081" max="3081" width="11.7109375" style="107" customWidth="1"/>
    <col min="3082" max="3082" width="15.42578125" style="107" customWidth="1"/>
    <col min="3083" max="3083" width="14.5703125" style="107" customWidth="1"/>
    <col min="3084" max="3330" width="9.140625" style="107"/>
    <col min="3331" max="3331" width="12.42578125" style="107" customWidth="1"/>
    <col min="3332" max="3332" width="14.28515625" style="107" customWidth="1"/>
    <col min="3333" max="3333" width="12.42578125" style="107" customWidth="1"/>
    <col min="3334" max="3334" width="9.140625" style="107"/>
    <col min="3335" max="3335" width="12.85546875" style="107" customWidth="1"/>
    <col min="3336" max="3336" width="10.85546875" style="107" customWidth="1"/>
    <col min="3337" max="3337" width="11.7109375" style="107" customWidth="1"/>
    <col min="3338" max="3338" width="15.42578125" style="107" customWidth="1"/>
    <col min="3339" max="3339" width="14.5703125" style="107" customWidth="1"/>
    <col min="3340" max="3586" width="9.140625" style="107"/>
    <col min="3587" max="3587" width="12.42578125" style="107" customWidth="1"/>
    <col min="3588" max="3588" width="14.28515625" style="107" customWidth="1"/>
    <col min="3589" max="3589" width="12.42578125" style="107" customWidth="1"/>
    <col min="3590" max="3590" width="9.140625" style="107"/>
    <col min="3591" max="3591" width="12.85546875" style="107" customWidth="1"/>
    <col min="3592" max="3592" width="10.85546875" style="107" customWidth="1"/>
    <col min="3593" max="3593" width="11.7109375" style="107" customWidth="1"/>
    <col min="3594" max="3594" width="15.42578125" style="107" customWidth="1"/>
    <col min="3595" max="3595" width="14.5703125" style="107" customWidth="1"/>
    <col min="3596" max="3842" width="9.140625" style="107"/>
    <col min="3843" max="3843" width="12.42578125" style="107" customWidth="1"/>
    <col min="3844" max="3844" width="14.28515625" style="107" customWidth="1"/>
    <col min="3845" max="3845" width="12.42578125" style="107" customWidth="1"/>
    <col min="3846" max="3846" width="9.140625" style="107"/>
    <col min="3847" max="3847" width="12.85546875" style="107" customWidth="1"/>
    <col min="3848" max="3848" width="10.85546875" style="107" customWidth="1"/>
    <col min="3849" max="3849" width="11.7109375" style="107" customWidth="1"/>
    <col min="3850" max="3850" width="15.42578125" style="107" customWidth="1"/>
    <col min="3851" max="3851" width="14.5703125" style="107" customWidth="1"/>
    <col min="3852" max="4098" width="9.140625" style="107"/>
    <col min="4099" max="4099" width="12.42578125" style="107" customWidth="1"/>
    <col min="4100" max="4100" width="14.28515625" style="107" customWidth="1"/>
    <col min="4101" max="4101" width="12.42578125" style="107" customWidth="1"/>
    <col min="4102" max="4102" width="9.140625" style="107"/>
    <col min="4103" max="4103" width="12.85546875" style="107" customWidth="1"/>
    <col min="4104" max="4104" width="10.85546875" style="107" customWidth="1"/>
    <col min="4105" max="4105" width="11.7109375" style="107" customWidth="1"/>
    <col min="4106" max="4106" width="15.42578125" style="107" customWidth="1"/>
    <col min="4107" max="4107" width="14.5703125" style="107" customWidth="1"/>
    <col min="4108" max="4354" width="9.140625" style="107"/>
    <col min="4355" max="4355" width="12.42578125" style="107" customWidth="1"/>
    <col min="4356" max="4356" width="14.28515625" style="107" customWidth="1"/>
    <col min="4357" max="4357" width="12.42578125" style="107" customWidth="1"/>
    <col min="4358" max="4358" width="9.140625" style="107"/>
    <col min="4359" max="4359" width="12.85546875" style="107" customWidth="1"/>
    <col min="4360" max="4360" width="10.85546875" style="107" customWidth="1"/>
    <col min="4361" max="4361" width="11.7109375" style="107" customWidth="1"/>
    <col min="4362" max="4362" width="15.42578125" style="107" customWidth="1"/>
    <col min="4363" max="4363" width="14.5703125" style="107" customWidth="1"/>
    <col min="4364" max="4610" width="9.140625" style="107"/>
    <col min="4611" max="4611" width="12.42578125" style="107" customWidth="1"/>
    <col min="4612" max="4612" width="14.28515625" style="107" customWidth="1"/>
    <col min="4613" max="4613" width="12.42578125" style="107" customWidth="1"/>
    <col min="4614" max="4614" width="9.140625" style="107"/>
    <col min="4615" max="4615" width="12.85546875" style="107" customWidth="1"/>
    <col min="4616" max="4616" width="10.85546875" style="107" customWidth="1"/>
    <col min="4617" max="4617" width="11.7109375" style="107" customWidth="1"/>
    <col min="4618" max="4618" width="15.42578125" style="107" customWidth="1"/>
    <col min="4619" max="4619" width="14.5703125" style="107" customWidth="1"/>
    <col min="4620" max="4866" width="9.140625" style="107"/>
    <col min="4867" max="4867" width="12.42578125" style="107" customWidth="1"/>
    <col min="4868" max="4868" width="14.28515625" style="107" customWidth="1"/>
    <col min="4869" max="4869" width="12.42578125" style="107" customWidth="1"/>
    <col min="4870" max="4870" width="9.140625" style="107"/>
    <col min="4871" max="4871" width="12.85546875" style="107" customWidth="1"/>
    <col min="4872" max="4872" width="10.85546875" style="107" customWidth="1"/>
    <col min="4873" max="4873" width="11.7109375" style="107" customWidth="1"/>
    <col min="4874" max="4874" width="15.42578125" style="107" customWidth="1"/>
    <col min="4875" max="4875" width="14.5703125" style="107" customWidth="1"/>
    <col min="4876" max="5122" width="9.140625" style="107"/>
    <col min="5123" max="5123" width="12.42578125" style="107" customWidth="1"/>
    <col min="5124" max="5124" width="14.28515625" style="107" customWidth="1"/>
    <col min="5125" max="5125" width="12.42578125" style="107" customWidth="1"/>
    <col min="5126" max="5126" width="9.140625" style="107"/>
    <col min="5127" max="5127" width="12.85546875" style="107" customWidth="1"/>
    <col min="5128" max="5128" width="10.85546875" style="107" customWidth="1"/>
    <col min="5129" max="5129" width="11.7109375" style="107" customWidth="1"/>
    <col min="5130" max="5130" width="15.42578125" style="107" customWidth="1"/>
    <col min="5131" max="5131" width="14.5703125" style="107" customWidth="1"/>
    <col min="5132" max="5378" width="9.140625" style="107"/>
    <col min="5379" max="5379" width="12.42578125" style="107" customWidth="1"/>
    <col min="5380" max="5380" width="14.28515625" style="107" customWidth="1"/>
    <col min="5381" max="5381" width="12.42578125" style="107" customWidth="1"/>
    <col min="5382" max="5382" width="9.140625" style="107"/>
    <col min="5383" max="5383" width="12.85546875" style="107" customWidth="1"/>
    <col min="5384" max="5384" width="10.85546875" style="107" customWidth="1"/>
    <col min="5385" max="5385" width="11.7109375" style="107" customWidth="1"/>
    <col min="5386" max="5386" width="15.42578125" style="107" customWidth="1"/>
    <col min="5387" max="5387" width="14.5703125" style="107" customWidth="1"/>
    <col min="5388" max="5634" width="9.140625" style="107"/>
    <col min="5635" max="5635" width="12.42578125" style="107" customWidth="1"/>
    <col min="5636" max="5636" width="14.28515625" style="107" customWidth="1"/>
    <col min="5637" max="5637" width="12.42578125" style="107" customWidth="1"/>
    <col min="5638" max="5638" width="9.140625" style="107"/>
    <col min="5639" max="5639" width="12.85546875" style="107" customWidth="1"/>
    <col min="5640" max="5640" width="10.85546875" style="107" customWidth="1"/>
    <col min="5641" max="5641" width="11.7109375" style="107" customWidth="1"/>
    <col min="5642" max="5642" width="15.42578125" style="107" customWidth="1"/>
    <col min="5643" max="5643" width="14.5703125" style="107" customWidth="1"/>
    <col min="5644" max="5890" width="9.140625" style="107"/>
    <col min="5891" max="5891" width="12.42578125" style="107" customWidth="1"/>
    <col min="5892" max="5892" width="14.28515625" style="107" customWidth="1"/>
    <col min="5893" max="5893" width="12.42578125" style="107" customWidth="1"/>
    <col min="5894" max="5894" width="9.140625" style="107"/>
    <col min="5895" max="5895" width="12.85546875" style="107" customWidth="1"/>
    <col min="5896" max="5896" width="10.85546875" style="107" customWidth="1"/>
    <col min="5897" max="5897" width="11.7109375" style="107" customWidth="1"/>
    <col min="5898" max="5898" width="15.42578125" style="107" customWidth="1"/>
    <col min="5899" max="5899" width="14.5703125" style="107" customWidth="1"/>
    <col min="5900" max="6146" width="9.140625" style="107"/>
    <col min="6147" max="6147" width="12.42578125" style="107" customWidth="1"/>
    <col min="6148" max="6148" width="14.28515625" style="107" customWidth="1"/>
    <col min="6149" max="6149" width="12.42578125" style="107" customWidth="1"/>
    <col min="6150" max="6150" width="9.140625" style="107"/>
    <col min="6151" max="6151" width="12.85546875" style="107" customWidth="1"/>
    <col min="6152" max="6152" width="10.85546875" style="107" customWidth="1"/>
    <col min="6153" max="6153" width="11.7109375" style="107" customWidth="1"/>
    <col min="6154" max="6154" width="15.42578125" style="107" customWidth="1"/>
    <col min="6155" max="6155" width="14.5703125" style="107" customWidth="1"/>
    <col min="6156" max="6402" width="9.140625" style="107"/>
    <col min="6403" max="6403" width="12.42578125" style="107" customWidth="1"/>
    <col min="6404" max="6404" width="14.28515625" style="107" customWidth="1"/>
    <col min="6405" max="6405" width="12.42578125" style="107" customWidth="1"/>
    <col min="6406" max="6406" width="9.140625" style="107"/>
    <col min="6407" max="6407" width="12.85546875" style="107" customWidth="1"/>
    <col min="6408" max="6408" width="10.85546875" style="107" customWidth="1"/>
    <col min="6409" max="6409" width="11.7109375" style="107" customWidth="1"/>
    <col min="6410" max="6410" width="15.42578125" style="107" customWidth="1"/>
    <col min="6411" max="6411" width="14.5703125" style="107" customWidth="1"/>
    <col min="6412" max="6658" width="9.140625" style="107"/>
    <col min="6659" max="6659" width="12.42578125" style="107" customWidth="1"/>
    <col min="6660" max="6660" width="14.28515625" style="107" customWidth="1"/>
    <col min="6661" max="6661" width="12.42578125" style="107" customWidth="1"/>
    <col min="6662" max="6662" width="9.140625" style="107"/>
    <col min="6663" max="6663" width="12.85546875" style="107" customWidth="1"/>
    <col min="6664" max="6664" width="10.85546875" style="107" customWidth="1"/>
    <col min="6665" max="6665" width="11.7109375" style="107" customWidth="1"/>
    <col min="6666" max="6666" width="15.42578125" style="107" customWidth="1"/>
    <col min="6667" max="6667" width="14.5703125" style="107" customWidth="1"/>
    <col min="6668" max="6914" width="9.140625" style="107"/>
    <col min="6915" max="6915" width="12.42578125" style="107" customWidth="1"/>
    <col min="6916" max="6916" width="14.28515625" style="107" customWidth="1"/>
    <col min="6917" max="6917" width="12.42578125" style="107" customWidth="1"/>
    <col min="6918" max="6918" width="9.140625" style="107"/>
    <col min="6919" max="6919" width="12.85546875" style="107" customWidth="1"/>
    <col min="6920" max="6920" width="10.85546875" style="107" customWidth="1"/>
    <col min="6921" max="6921" width="11.7109375" style="107" customWidth="1"/>
    <col min="6922" max="6922" width="15.42578125" style="107" customWidth="1"/>
    <col min="6923" max="6923" width="14.5703125" style="107" customWidth="1"/>
    <col min="6924" max="7170" width="9.140625" style="107"/>
    <col min="7171" max="7171" width="12.42578125" style="107" customWidth="1"/>
    <col min="7172" max="7172" width="14.28515625" style="107" customWidth="1"/>
    <col min="7173" max="7173" width="12.42578125" style="107" customWidth="1"/>
    <col min="7174" max="7174" width="9.140625" style="107"/>
    <col min="7175" max="7175" width="12.85546875" style="107" customWidth="1"/>
    <col min="7176" max="7176" width="10.85546875" style="107" customWidth="1"/>
    <col min="7177" max="7177" width="11.7109375" style="107" customWidth="1"/>
    <col min="7178" max="7178" width="15.42578125" style="107" customWidth="1"/>
    <col min="7179" max="7179" width="14.5703125" style="107" customWidth="1"/>
    <col min="7180" max="7426" width="9.140625" style="107"/>
    <col min="7427" max="7427" width="12.42578125" style="107" customWidth="1"/>
    <col min="7428" max="7428" width="14.28515625" style="107" customWidth="1"/>
    <col min="7429" max="7429" width="12.42578125" style="107" customWidth="1"/>
    <col min="7430" max="7430" width="9.140625" style="107"/>
    <col min="7431" max="7431" width="12.85546875" style="107" customWidth="1"/>
    <col min="7432" max="7432" width="10.85546875" style="107" customWidth="1"/>
    <col min="7433" max="7433" width="11.7109375" style="107" customWidth="1"/>
    <col min="7434" max="7434" width="15.42578125" style="107" customWidth="1"/>
    <col min="7435" max="7435" width="14.5703125" style="107" customWidth="1"/>
    <col min="7436" max="7682" width="9.140625" style="107"/>
    <col min="7683" max="7683" width="12.42578125" style="107" customWidth="1"/>
    <col min="7684" max="7684" width="14.28515625" style="107" customWidth="1"/>
    <col min="7685" max="7685" width="12.42578125" style="107" customWidth="1"/>
    <col min="7686" max="7686" width="9.140625" style="107"/>
    <col min="7687" max="7687" width="12.85546875" style="107" customWidth="1"/>
    <col min="7688" max="7688" width="10.85546875" style="107" customWidth="1"/>
    <col min="7689" max="7689" width="11.7109375" style="107" customWidth="1"/>
    <col min="7690" max="7690" width="15.42578125" style="107" customWidth="1"/>
    <col min="7691" max="7691" width="14.5703125" style="107" customWidth="1"/>
    <col min="7692" max="7938" width="9.140625" style="107"/>
    <col min="7939" max="7939" width="12.42578125" style="107" customWidth="1"/>
    <col min="7940" max="7940" width="14.28515625" style="107" customWidth="1"/>
    <col min="7941" max="7941" width="12.42578125" style="107" customWidth="1"/>
    <col min="7942" max="7942" width="9.140625" style="107"/>
    <col min="7943" max="7943" width="12.85546875" style="107" customWidth="1"/>
    <col min="7944" max="7944" width="10.85546875" style="107" customWidth="1"/>
    <col min="7945" max="7945" width="11.7109375" style="107" customWidth="1"/>
    <col min="7946" max="7946" width="15.42578125" style="107" customWidth="1"/>
    <col min="7947" max="7947" width="14.5703125" style="107" customWidth="1"/>
    <col min="7948" max="8194" width="9.140625" style="107"/>
    <col min="8195" max="8195" width="12.42578125" style="107" customWidth="1"/>
    <col min="8196" max="8196" width="14.28515625" style="107" customWidth="1"/>
    <col min="8197" max="8197" width="12.42578125" style="107" customWidth="1"/>
    <col min="8198" max="8198" width="9.140625" style="107"/>
    <col min="8199" max="8199" width="12.85546875" style="107" customWidth="1"/>
    <col min="8200" max="8200" width="10.85546875" style="107" customWidth="1"/>
    <col min="8201" max="8201" width="11.7109375" style="107" customWidth="1"/>
    <col min="8202" max="8202" width="15.42578125" style="107" customWidth="1"/>
    <col min="8203" max="8203" width="14.5703125" style="107" customWidth="1"/>
    <col min="8204" max="8450" width="9.140625" style="107"/>
    <col min="8451" max="8451" width="12.42578125" style="107" customWidth="1"/>
    <col min="8452" max="8452" width="14.28515625" style="107" customWidth="1"/>
    <col min="8453" max="8453" width="12.42578125" style="107" customWidth="1"/>
    <col min="8454" max="8454" width="9.140625" style="107"/>
    <col min="8455" max="8455" width="12.85546875" style="107" customWidth="1"/>
    <col min="8456" max="8456" width="10.85546875" style="107" customWidth="1"/>
    <col min="8457" max="8457" width="11.7109375" style="107" customWidth="1"/>
    <col min="8458" max="8458" width="15.42578125" style="107" customWidth="1"/>
    <col min="8459" max="8459" width="14.5703125" style="107" customWidth="1"/>
    <col min="8460" max="8706" width="9.140625" style="107"/>
    <col min="8707" max="8707" width="12.42578125" style="107" customWidth="1"/>
    <col min="8708" max="8708" width="14.28515625" style="107" customWidth="1"/>
    <col min="8709" max="8709" width="12.42578125" style="107" customWidth="1"/>
    <col min="8710" max="8710" width="9.140625" style="107"/>
    <col min="8711" max="8711" width="12.85546875" style="107" customWidth="1"/>
    <col min="8712" max="8712" width="10.85546875" style="107" customWidth="1"/>
    <col min="8713" max="8713" width="11.7109375" style="107" customWidth="1"/>
    <col min="8714" max="8714" width="15.42578125" style="107" customWidth="1"/>
    <col min="8715" max="8715" width="14.5703125" style="107" customWidth="1"/>
    <col min="8716" max="8962" width="9.140625" style="107"/>
    <col min="8963" max="8963" width="12.42578125" style="107" customWidth="1"/>
    <col min="8964" max="8964" width="14.28515625" style="107" customWidth="1"/>
    <col min="8965" max="8965" width="12.42578125" style="107" customWidth="1"/>
    <col min="8966" max="8966" width="9.140625" style="107"/>
    <col min="8967" max="8967" width="12.85546875" style="107" customWidth="1"/>
    <col min="8968" max="8968" width="10.85546875" style="107" customWidth="1"/>
    <col min="8969" max="8969" width="11.7109375" style="107" customWidth="1"/>
    <col min="8970" max="8970" width="15.42578125" style="107" customWidth="1"/>
    <col min="8971" max="8971" width="14.5703125" style="107" customWidth="1"/>
    <col min="8972" max="9218" width="9.140625" style="107"/>
    <col min="9219" max="9219" width="12.42578125" style="107" customWidth="1"/>
    <col min="9220" max="9220" width="14.28515625" style="107" customWidth="1"/>
    <col min="9221" max="9221" width="12.42578125" style="107" customWidth="1"/>
    <col min="9222" max="9222" width="9.140625" style="107"/>
    <col min="9223" max="9223" width="12.85546875" style="107" customWidth="1"/>
    <col min="9224" max="9224" width="10.85546875" style="107" customWidth="1"/>
    <col min="9225" max="9225" width="11.7109375" style="107" customWidth="1"/>
    <col min="9226" max="9226" width="15.42578125" style="107" customWidth="1"/>
    <col min="9227" max="9227" width="14.5703125" style="107" customWidth="1"/>
    <col min="9228" max="9474" width="9.140625" style="107"/>
    <col min="9475" max="9475" width="12.42578125" style="107" customWidth="1"/>
    <col min="9476" max="9476" width="14.28515625" style="107" customWidth="1"/>
    <col min="9477" max="9477" width="12.42578125" style="107" customWidth="1"/>
    <col min="9478" max="9478" width="9.140625" style="107"/>
    <col min="9479" max="9479" width="12.85546875" style="107" customWidth="1"/>
    <col min="9480" max="9480" width="10.85546875" style="107" customWidth="1"/>
    <col min="9481" max="9481" width="11.7109375" style="107" customWidth="1"/>
    <col min="9482" max="9482" width="15.42578125" style="107" customWidth="1"/>
    <col min="9483" max="9483" width="14.5703125" style="107" customWidth="1"/>
    <col min="9484" max="9730" width="9.140625" style="107"/>
    <col min="9731" max="9731" width="12.42578125" style="107" customWidth="1"/>
    <col min="9732" max="9732" width="14.28515625" style="107" customWidth="1"/>
    <col min="9733" max="9733" width="12.42578125" style="107" customWidth="1"/>
    <col min="9734" max="9734" width="9.140625" style="107"/>
    <col min="9735" max="9735" width="12.85546875" style="107" customWidth="1"/>
    <col min="9736" max="9736" width="10.85546875" style="107" customWidth="1"/>
    <col min="9737" max="9737" width="11.7109375" style="107" customWidth="1"/>
    <col min="9738" max="9738" width="15.42578125" style="107" customWidth="1"/>
    <col min="9739" max="9739" width="14.5703125" style="107" customWidth="1"/>
    <col min="9740" max="9986" width="9.140625" style="107"/>
    <col min="9987" max="9987" width="12.42578125" style="107" customWidth="1"/>
    <col min="9988" max="9988" width="14.28515625" style="107" customWidth="1"/>
    <col min="9989" max="9989" width="12.42578125" style="107" customWidth="1"/>
    <col min="9990" max="9990" width="9.140625" style="107"/>
    <col min="9991" max="9991" width="12.85546875" style="107" customWidth="1"/>
    <col min="9992" max="9992" width="10.85546875" style="107" customWidth="1"/>
    <col min="9993" max="9993" width="11.7109375" style="107" customWidth="1"/>
    <col min="9994" max="9994" width="15.42578125" style="107" customWidth="1"/>
    <col min="9995" max="9995" width="14.5703125" style="107" customWidth="1"/>
    <col min="9996" max="10242" width="9.140625" style="107"/>
    <col min="10243" max="10243" width="12.42578125" style="107" customWidth="1"/>
    <col min="10244" max="10244" width="14.28515625" style="107" customWidth="1"/>
    <col min="10245" max="10245" width="12.42578125" style="107" customWidth="1"/>
    <col min="10246" max="10246" width="9.140625" style="107"/>
    <col min="10247" max="10247" width="12.85546875" style="107" customWidth="1"/>
    <col min="10248" max="10248" width="10.85546875" style="107" customWidth="1"/>
    <col min="10249" max="10249" width="11.7109375" style="107" customWidth="1"/>
    <col min="10250" max="10250" width="15.42578125" style="107" customWidth="1"/>
    <col min="10251" max="10251" width="14.5703125" style="107" customWidth="1"/>
    <col min="10252" max="10498" width="9.140625" style="107"/>
    <col min="10499" max="10499" width="12.42578125" style="107" customWidth="1"/>
    <col min="10500" max="10500" width="14.28515625" style="107" customWidth="1"/>
    <col min="10501" max="10501" width="12.42578125" style="107" customWidth="1"/>
    <col min="10502" max="10502" width="9.140625" style="107"/>
    <col min="10503" max="10503" width="12.85546875" style="107" customWidth="1"/>
    <col min="10504" max="10504" width="10.85546875" style="107" customWidth="1"/>
    <col min="10505" max="10505" width="11.7109375" style="107" customWidth="1"/>
    <col min="10506" max="10506" width="15.42578125" style="107" customWidth="1"/>
    <col min="10507" max="10507" width="14.5703125" style="107" customWidth="1"/>
    <col min="10508" max="10754" width="9.140625" style="107"/>
    <col min="10755" max="10755" width="12.42578125" style="107" customWidth="1"/>
    <col min="10756" max="10756" width="14.28515625" style="107" customWidth="1"/>
    <col min="10757" max="10757" width="12.42578125" style="107" customWidth="1"/>
    <col min="10758" max="10758" width="9.140625" style="107"/>
    <col min="10759" max="10759" width="12.85546875" style="107" customWidth="1"/>
    <col min="10760" max="10760" width="10.85546875" style="107" customWidth="1"/>
    <col min="10761" max="10761" width="11.7109375" style="107" customWidth="1"/>
    <col min="10762" max="10762" width="15.42578125" style="107" customWidth="1"/>
    <col min="10763" max="10763" width="14.5703125" style="107" customWidth="1"/>
    <col min="10764" max="11010" width="9.140625" style="107"/>
    <col min="11011" max="11011" width="12.42578125" style="107" customWidth="1"/>
    <col min="11012" max="11012" width="14.28515625" style="107" customWidth="1"/>
    <col min="11013" max="11013" width="12.42578125" style="107" customWidth="1"/>
    <col min="11014" max="11014" width="9.140625" style="107"/>
    <col min="11015" max="11015" width="12.85546875" style="107" customWidth="1"/>
    <col min="11016" max="11016" width="10.85546875" style="107" customWidth="1"/>
    <col min="11017" max="11017" width="11.7109375" style="107" customWidth="1"/>
    <col min="11018" max="11018" width="15.42578125" style="107" customWidth="1"/>
    <col min="11019" max="11019" width="14.5703125" style="107" customWidth="1"/>
    <col min="11020" max="11266" width="9.140625" style="107"/>
    <col min="11267" max="11267" width="12.42578125" style="107" customWidth="1"/>
    <col min="11268" max="11268" width="14.28515625" style="107" customWidth="1"/>
    <col min="11269" max="11269" width="12.42578125" style="107" customWidth="1"/>
    <col min="11270" max="11270" width="9.140625" style="107"/>
    <col min="11271" max="11271" width="12.85546875" style="107" customWidth="1"/>
    <col min="11272" max="11272" width="10.85546875" style="107" customWidth="1"/>
    <col min="11273" max="11273" width="11.7109375" style="107" customWidth="1"/>
    <col min="11274" max="11274" width="15.42578125" style="107" customWidth="1"/>
    <col min="11275" max="11275" width="14.5703125" style="107" customWidth="1"/>
    <col min="11276" max="11522" width="9.140625" style="107"/>
    <col min="11523" max="11523" width="12.42578125" style="107" customWidth="1"/>
    <col min="11524" max="11524" width="14.28515625" style="107" customWidth="1"/>
    <col min="11525" max="11525" width="12.42578125" style="107" customWidth="1"/>
    <col min="11526" max="11526" width="9.140625" style="107"/>
    <col min="11527" max="11527" width="12.85546875" style="107" customWidth="1"/>
    <col min="11528" max="11528" width="10.85546875" style="107" customWidth="1"/>
    <col min="11529" max="11529" width="11.7109375" style="107" customWidth="1"/>
    <col min="11530" max="11530" width="15.42578125" style="107" customWidth="1"/>
    <col min="11531" max="11531" width="14.5703125" style="107" customWidth="1"/>
    <col min="11532" max="11778" width="9.140625" style="107"/>
    <col min="11779" max="11779" width="12.42578125" style="107" customWidth="1"/>
    <col min="11780" max="11780" width="14.28515625" style="107" customWidth="1"/>
    <col min="11781" max="11781" width="12.42578125" style="107" customWidth="1"/>
    <col min="11782" max="11782" width="9.140625" style="107"/>
    <col min="11783" max="11783" width="12.85546875" style="107" customWidth="1"/>
    <col min="11784" max="11784" width="10.85546875" style="107" customWidth="1"/>
    <col min="11785" max="11785" width="11.7109375" style="107" customWidth="1"/>
    <col min="11786" max="11786" width="15.42578125" style="107" customWidth="1"/>
    <col min="11787" max="11787" width="14.5703125" style="107" customWidth="1"/>
    <col min="11788" max="12034" width="9.140625" style="107"/>
    <col min="12035" max="12035" width="12.42578125" style="107" customWidth="1"/>
    <col min="12036" max="12036" width="14.28515625" style="107" customWidth="1"/>
    <col min="12037" max="12037" width="12.42578125" style="107" customWidth="1"/>
    <col min="12038" max="12038" width="9.140625" style="107"/>
    <col min="12039" max="12039" width="12.85546875" style="107" customWidth="1"/>
    <col min="12040" max="12040" width="10.85546875" style="107" customWidth="1"/>
    <col min="12041" max="12041" width="11.7109375" style="107" customWidth="1"/>
    <col min="12042" max="12042" width="15.42578125" style="107" customWidth="1"/>
    <col min="12043" max="12043" width="14.5703125" style="107" customWidth="1"/>
    <col min="12044" max="12290" width="9.140625" style="107"/>
    <col min="12291" max="12291" width="12.42578125" style="107" customWidth="1"/>
    <col min="12292" max="12292" width="14.28515625" style="107" customWidth="1"/>
    <col min="12293" max="12293" width="12.42578125" style="107" customWidth="1"/>
    <col min="12294" max="12294" width="9.140625" style="107"/>
    <col min="12295" max="12295" width="12.85546875" style="107" customWidth="1"/>
    <col min="12296" max="12296" width="10.85546875" style="107" customWidth="1"/>
    <col min="12297" max="12297" width="11.7109375" style="107" customWidth="1"/>
    <col min="12298" max="12298" width="15.42578125" style="107" customWidth="1"/>
    <col min="12299" max="12299" width="14.5703125" style="107" customWidth="1"/>
    <col min="12300" max="12546" width="9.140625" style="107"/>
    <col min="12547" max="12547" width="12.42578125" style="107" customWidth="1"/>
    <col min="12548" max="12548" width="14.28515625" style="107" customWidth="1"/>
    <col min="12549" max="12549" width="12.42578125" style="107" customWidth="1"/>
    <col min="12550" max="12550" width="9.140625" style="107"/>
    <col min="12551" max="12551" width="12.85546875" style="107" customWidth="1"/>
    <col min="12552" max="12552" width="10.85546875" style="107" customWidth="1"/>
    <col min="12553" max="12553" width="11.7109375" style="107" customWidth="1"/>
    <col min="12554" max="12554" width="15.42578125" style="107" customWidth="1"/>
    <col min="12555" max="12555" width="14.5703125" style="107" customWidth="1"/>
    <col min="12556" max="12802" width="9.140625" style="107"/>
    <col min="12803" max="12803" width="12.42578125" style="107" customWidth="1"/>
    <col min="12804" max="12804" width="14.28515625" style="107" customWidth="1"/>
    <col min="12805" max="12805" width="12.42578125" style="107" customWidth="1"/>
    <col min="12806" max="12806" width="9.140625" style="107"/>
    <col min="12807" max="12807" width="12.85546875" style="107" customWidth="1"/>
    <col min="12808" max="12808" width="10.85546875" style="107" customWidth="1"/>
    <col min="12809" max="12809" width="11.7109375" style="107" customWidth="1"/>
    <col min="12810" max="12810" width="15.42578125" style="107" customWidth="1"/>
    <col min="12811" max="12811" width="14.5703125" style="107" customWidth="1"/>
    <col min="12812" max="13058" width="9.140625" style="107"/>
    <col min="13059" max="13059" width="12.42578125" style="107" customWidth="1"/>
    <col min="13060" max="13060" width="14.28515625" style="107" customWidth="1"/>
    <col min="13061" max="13061" width="12.42578125" style="107" customWidth="1"/>
    <col min="13062" max="13062" width="9.140625" style="107"/>
    <col min="13063" max="13063" width="12.85546875" style="107" customWidth="1"/>
    <col min="13064" max="13064" width="10.85546875" style="107" customWidth="1"/>
    <col min="13065" max="13065" width="11.7109375" style="107" customWidth="1"/>
    <col min="13066" max="13066" width="15.42578125" style="107" customWidth="1"/>
    <col min="13067" max="13067" width="14.5703125" style="107" customWidth="1"/>
    <col min="13068" max="13314" width="9.140625" style="107"/>
    <col min="13315" max="13315" width="12.42578125" style="107" customWidth="1"/>
    <col min="13316" max="13316" width="14.28515625" style="107" customWidth="1"/>
    <col min="13317" max="13317" width="12.42578125" style="107" customWidth="1"/>
    <col min="13318" max="13318" width="9.140625" style="107"/>
    <col min="13319" max="13319" width="12.85546875" style="107" customWidth="1"/>
    <col min="13320" max="13320" width="10.85546875" style="107" customWidth="1"/>
    <col min="13321" max="13321" width="11.7109375" style="107" customWidth="1"/>
    <col min="13322" max="13322" width="15.42578125" style="107" customWidth="1"/>
    <col min="13323" max="13323" width="14.5703125" style="107" customWidth="1"/>
    <col min="13324" max="13570" width="9.140625" style="107"/>
    <col min="13571" max="13571" width="12.42578125" style="107" customWidth="1"/>
    <col min="13572" max="13572" width="14.28515625" style="107" customWidth="1"/>
    <col min="13573" max="13573" width="12.42578125" style="107" customWidth="1"/>
    <col min="13574" max="13574" width="9.140625" style="107"/>
    <col min="13575" max="13575" width="12.85546875" style="107" customWidth="1"/>
    <col min="13576" max="13576" width="10.85546875" style="107" customWidth="1"/>
    <col min="13577" max="13577" width="11.7109375" style="107" customWidth="1"/>
    <col min="13578" max="13578" width="15.42578125" style="107" customWidth="1"/>
    <col min="13579" max="13579" width="14.5703125" style="107" customWidth="1"/>
    <col min="13580" max="13826" width="9.140625" style="107"/>
    <col min="13827" max="13827" width="12.42578125" style="107" customWidth="1"/>
    <col min="13828" max="13828" width="14.28515625" style="107" customWidth="1"/>
    <col min="13829" max="13829" width="12.42578125" style="107" customWidth="1"/>
    <col min="13830" max="13830" width="9.140625" style="107"/>
    <col min="13831" max="13831" width="12.85546875" style="107" customWidth="1"/>
    <col min="13832" max="13832" width="10.85546875" style="107" customWidth="1"/>
    <col min="13833" max="13833" width="11.7109375" style="107" customWidth="1"/>
    <col min="13834" max="13834" width="15.42578125" style="107" customWidth="1"/>
    <col min="13835" max="13835" width="14.5703125" style="107" customWidth="1"/>
    <col min="13836" max="14082" width="9.140625" style="107"/>
    <col min="14083" max="14083" width="12.42578125" style="107" customWidth="1"/>
    <col min="14084" max="14084" width="14.28515625" style="107" customWidth="1"/>
    <col min="14085" max="14085" width="12.42578125" style="107" customWidth="1"/>
    <col min="14086" max="14086" width="9.140625" style="107"/>
    <col min="14087" max="14087" width="12.85546875" style="107" customWidth="1"/>
    <col min="14088" max="14088" width="10.85546875" style="107" customWidth="1"/>
    <col min="14089" max="14089" width="11.7109375" style="107" customWidth="1"/>
    <col min="14090" max="14090" width="15.42578125" style="107" customWidth="1"/>
    <col min="14091" max="14091" width="14.5703125" style="107" customWidth="1"/>
    <col min="14092" max="14338" width="9.140625" style="107"/>
    <col min="14339" max="14339" width="12.42578125" style="107" customWidth="1"/>
    <col min="14340" max="14340" width="14.28515625" style="107" customWidth="1"/>
    <col min="14341" max="14341" width="12.42578125" style="107" customWidth="1"/>
    <col min="14342" max="14342" width="9.140625" style="107"/>
    <col min="14343" max="14343" width="12.85546875" style="107" customWidth="1"/>
    <col min="14344" max="14344" width="10.85546875" style="107" customWidth="1"/>
    <col min="14345" max="14345" width="11.7109375" style="107" customWidth="1"/>
    <col min="14346" max="14346" width="15.42578125" style="107" customWidth="1"/>
    <col min="14347" max="14347" width="14.5703125" style="107" customWidth="1"/>
    <col min="14348" max="14594" width="9.140625" style="107"/>
    <col min="14595" max="14595" width="12.42578125" style="107" customWidth="1"/>
    <col min="14596" max="14596" width="14.28515625" style="107" customWidth="1"/>
    <col min="14597" max="14597" width="12.42578125" style="107" customWidth="1"/>
    <col min="14598" max="14598" width="9.140625" style="107"/>
    <col min="14599" max="14599" width="12.85546875" style="107" customWidth="1"/>
    <col min="14600" max="14600" width="10.85546875" style="107" customWidth="1"/>
    <col min="14601" max="14601" width="11.7109375" style="107" customWidth="1"/>
    <col min="14602" max="14602" width="15.42578125" style="107" customWidth="1"/>
    <col min="14603" max="14603" width="14.5703125" style="107" customWidth="1"/>
    <col min="14604" max="14850" width="9.140625" style="107"/>
    <col min="14851" max="14851" width="12.42578125" style="107" customWidth="1"/>
    <col min="14852" max="14852" width="14.28515625" style="107" customWidth="1"/>
    <col min="14853" max="14853" width="12.42578125" style="107" customWidth="1"/>
    <col min="14854" max="14854" width="9.140625" style="107"/>
    <col min="14855" max="14855" width="12.85546875" style="107" customWidth="1"/>
    <col min="14856" max="14856" width="10.85546875" style="107" customWidth="1"/>
    <col min="14857" max="14857" width="11.7109375" style="107" customWidth="1"/>
    <col min="14858" max="14858" width="15.42578125" style="107" customWidth="1"/>
    <col min="14859" max="14859" width="14.5703125" style="107" customWidth="1"/>
    <col min="14860" max="15106" width="9.140625" style="107"/>
    <col min="15107" max="15107" width="12.42578125" style="107" customWidth="1"/>
    <col min="15108" max="15108" width="14.28515625" style="107" customWidth="1"/>
    <col min="15109" max="15109" width="12.42578125" style="107" customWidth="1"/>
    <col min="15110" max="15110" width="9.140625" style="107"/>
    <col min="15111" max="15111" width="12.85546875" style="107" customWidth="1"/>
    <col min="15112" max="15112" width="10.85546875" style="107" customWidth="1"/>
    <col min="15113" max="15113" width="11.7109375" style="107" customWidth="1"/>
    <col min="15114" max="15114" width="15.42578125" style="107" customWidth="1"/>
    <col min="15115" max="15115" width="14.5703125" style="107" customWidth="1"/>
    <col min="15116" max="15362" width="9.140625" style="107"/>
    <col min="15363" max="15363" width="12.42578125" style="107" customWidth="1"/>
    <col min="15364" max="15364" width="14.28515625" style="107" customWidth="1"/>
    <col min="15365" max="15365" width="12.42578125" style="107" customWidth="1"/>
    <col min="15366" max="15366" width="9.140625" style="107"/>
    <col min="15367" max="15367" width="12.85546875" style="107" customWidth="1"/>
    <col min="15368" max="15368" width="10.85546875" style="107" customWidth="1"/>
    <col min="15369" max="15369" width="11.7109375" style="107" customWidth="1"/>
    <col min="15370" max="15370" width="15.42578125" style="107" customWidth="1"/>
    <col min="15371" max="15371" width="14.5703125" style="107" customWidth="1"/>
    <col min="15372" max="15618" width="9.140625" style="107"/>
    <col min="15619" max="15619" width="12.42578125" style="107" customWidth="1"/>
    <col min="15620" max="15620" width="14.28515625" style="107" customWidth="1"/>
    <col min="15621" max="15621" width="12.42578125" style="107" customWidth="1"/>
    <col min="15622" max="15622" width="9.140625" style="107"/>
    <col min="15623" max="15623" width="12.85546875" style="107" customWidth="1"/>
    <col min="15624" max="15624" width="10.85546875" style="107" customWidth="1"/>
    <col min="15625" max="15625" width="11.7109375" style="107" customWidth="1"/>
    <col min="15626" max="15626" width="15.42578125" style="107" customWidth="1"/>
    <col min="15627" max="15627" width="14.5703125" style="107" customWidth="1"/>
    <col min="15628" max="15874" width="9.140625" style="107"/>
    <col min="15875" max="15875" width="12.42578125" style="107" customWidth="1"/>
    <col min="15876" max="15876" width="14.28515625" style="107" customWidth="1"/>
    <col min="15877" max="15877" width="12.42578125" style="107" customWidth="1"/>
    <col min="15878" max="15878" width="9.140625" style="107"/>
    <col min="15879" max="15879" width="12.85546875" style="107" customWidth="1"/>
    <col min="15880" max="15880" width="10.85546875" style="107" customWidth="1"/>
    <col min="15881" max="15881" width="11.7109375" style="107" customWidth="1"/>
    <col min="15882" max="15882" width="15.42578125" style="107" customWidth="1"/>
    <col min="15883" max="15883" width="14.5703125" style="107" customWidth="1"/>
    <col min="15884" max="16130" width="9.140625" style="107"/>
    <col min="16131" max="16131" width="12.42578125" style="107" customWidth="1"/>
    <col min="16132" max="16132" width="14.28515625" style="107" customWidth="1"/>
    <col min="16133" max="16133" width="12.42578125" style="107" customWidth="1"/>
    <col min="16134" max="16134" width="9.140625" style="107"/>
    <col min="16135" max="16135" width="12.85546875" style="107" customWidth="1"/>
    <col min="16136" max="16136" width="10.85546875" style="107" customWidth="1"/>
    <col min="16137" max="16137" width="11.7109375" style="107" customWidth="1"/>
    <col min="16138" max="16138" width="15.42578125" style="107" customWidth="1"/>
    <col min="16139" max="16139" width="14.5703125" style="107" customWidth="1"/>
    <col min="16140" max="16384" width="9.140625" style="107"/>
  </cols>
  <sheetData>
    <row r="1" spans="1:11">
      <c r="A1" s="224" t="s">
        <v>160</v>
      </c>
      <c r="B1" s="220" t="s">
        <v>258</v>
      </c>
      <c r="C1" s="220"/>
      <c r="D1" s="217" t="s">
        <v>259</v>
      </c>
      <c r="E1" s="217"/>
    </row>
    <row r="2" spans="1:11">
      <c r="A2" s="225"/>
      <c r="B2" s="219" t="s">
        <v>161</v>
      </c>
      <c r="C2" s="219" t="s">
        <v>162</v>
      </c>
      <c r="D2" s="218" t="s">
        <v>161</v>
      </c>
      <c r="E2" s="218" t="s">
        <v>162</v>
      </c>
      <c r="G2" s="223" t="s">
        <v>171</v>
      </c>
      <c r="H2" s="223"/>
      <c r="I2" s="223"/>
      <c r="J2" s="223"/>
      <c r="K2" s="223"/>
    </row>
    <row r="3" spans="1:11">
      <c r="A3" s="226" t="s">
        <v>163</v>
      </c>
      <c r="B3" s="227"/>
      <c r="C3" s="228"/>
      <c r="D3" s="109"/>
      <c r="E3" s="108"/>
      <c r="G3" s="221" t="s">
        <v>160</v>
      </c>
      <c r="H3" s="222" t="s">
        <v>163</v>
      </c>
      <c r="I3" s="222" t="s">
        <v>164</v>
      </c>
      <c r="J3" s="222" t="s">
        <v>165</v>
      </c>
      <c r="K3" s="222" t="s">
        <v>166</v>
      </c>
    </row>
    <row r="4" spans="1:11">
      <c r="A4" s="226" t="s">
        <v>164</v>
      </c>
      <c r="B4" s="227"/>
      <c r="C4" s="228"/>
      <c r="D4" s="109"/>
      <c r="E4" s="108"/>
      <c r="G4" s="111" t="s">
        <v>161</v>
      </c>
      <c r="H4" s="112" t="s">
        <v>167</v>
      </c>
      <c r="I4" s="112" t="s">
        <v>168</v>
      </c>
      <c r="J4" s="112" t="s">
        <v>169</v>
      </c>
      <c r="K4" s="112" t="s">
        <v>170</v>
      </c>
    </row>
    <row r="5" spans="1:11">
      <c r="A5" s="226" t="s">
        <v>163</v>
      </c>
      <c r="B5" s="227"/>
      <c r="C5" s="228"/>
      <c r="D5" s="109"/>
      <c r="E5" s="108"/>
      <c r="G5" s="111" t="s">
        <v>162</v>
      </c>
      <c r="H5" s="112">
        <v>5000</v>
      </c>
      <c r="I5" s="112">
        <v>2000</v>
      </c>
      <c r="J5" s="112">
        <v>50000</v>
      </c>
      <c r="K5" s="112">
        <v>8000</v>
      </c>
    </row>
    <row r="6" spans="1:11">
      <c r="A6" s="226" t="s">
        <v>165</v>
      </c>
      <c r="B6" s="227"/>
      <c r="C6" s="228"/>
      <c r="D6" s="109"/>
      <c r="E6" s="108"/>
      <c r="G6" s="113"/>
    </row>
    <row r="7" spans="1:11">
      <c r="A7" s="226" t="s">
        <v>166</v>
      </c>
      <c r="B7" s="227"/>
      <c r="C7" s="228"/>
      <c r="D7" s="109"/>
      <c r="E7" s="108"/>
    </row>
    <row r="8" spans="1:11">
      <c r="A8" s="226" t="s">
        <v>164</v>
      </c>
      <c r="B8" s="227"/>
      <c r="C8" s="228"/>
      <c r="D8" s="109"/>
      <c r="E8" s="108"/>
      <c r="I8" s="211" t="s">
        <v>172</v>
      </c>
      <c r="J8" s="212"/>
      <c r="K8" s="213"/>
    </row>
    <row r="9" spans="1:11">
      <c r="A9" s="226" t="s">
        <v>165</v>
      </c>
      <c r="B9" s="227"/>
      <c r="C9" s="228"/>
      <c r="D9" s="109"/>
      <c r="E9" s="108"/>
      <c r="I9" s="110" t="s">
        <v>160</v>
      </c>
      <c r="J9" s="110" t="s">
        <v>161</v>
      </c>
      <c r="K9" s="110" t="s">
        <v>162</v>
      </c>
    </row>
    <row r="10" spans="1:11">
      <c r="A10" s="226" t="s">
        <v>166</v>
      </c>
      <c r="B10" s="227"/>
      <c r="C10" s="228"/>
      <c r="D10" s="109"/>
      <c r="E10" s="108"/>
      <c r="I10" s="114" t="s">
        <v>163</v>
      </c>
      <c r="J10" s="115" t="s">
        <v>167</v>
      </c>
      <c r="K10" s="114">
        <v>5000</v>
      </c>
    </row>
    <row r="11" spans="1:11">
      <c r="I11" s="114" t="s">
        <v>164</v>
      </c>
      <c r="J11" s="115" t="s">
        <v>168</v>
      </c>
      <c r="K11" s="114">
        <v>2000</v>
      </c>
    </row>
    <row r="12" spans="1:11">
      <c r="A12" s="116"/>
      <c r="I12" s="114" t="s">
        <v>165</v>
      </c>
      <c r="J12" s="115" t="s">
        <v>169</v>
      </c>
      <c r="K12" s="114">
        <v>50000</v>
      </c>
    </row>
    <row r="13" spans="1:11">
      <c r="A13" s="116"/>
      <c r="I13" s="114" t="s">
        <v>166</v>
      </c>
      <c r="J13" s="115" t="s">
        <v>170</v>
      </c>
      <c r="K13" s="114">
        <v>8000</v>
      </c>
    </row>
  </sheetData>
  <mergeCells count="5">
    <mergeCell ref="G2:K2"/>
    <mergeCell ref="I8:K8"/>
    <mergeCell ref="A1:A2"/>
    <mergeCell ref="B1:C1"/>
    <mergeCell ref="D1:E1"/>
  </mergeCells>
  <pageMargins left="0.75" right="0.75" top="1" bottom="1" header="0.5" footer="0.5"/>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G21"/>
  <sheetViews>
    <sheetView tabSelected="1" workbookViewId="0">
      <selection activeCell="I6" sqref="I6"/>
    </sheetView>
  </sheetViews>
  <sheetFormatPr defaultColWidth="9.140625" defaultRowHeight="18.75"/>
  <cols>
    <col min="1" max="1" width="16.85546875" style="119" customWidth="1"/>
    <col min="2" max="2" width="19.42578125" style="119" customWidth="1"/>
    <col min="3" max="6" width="9.140625" style="119"/>
    <col min="7" max="7" width="9" style="119" customWidth="1"/>
    <col min="8" max="255" width="9.140625" style="119"/>
    <col min="256" max="256" width="16.85546875" style="119" customWidth="1"/>
    <col min="257" max="257" width="19.42578125" style="119" customWidth="1"/>
    <col min="258" max="258" width="11.5703125" style="119" customWidth="1"/>
    <col min="259" max="511" width="9.140625" style="119"/>
    <col min="512" max="512" width="16.85546875" style="119" customWidth="1"/>
    <col min="513" max="513" width="19.42578125" style="119" customWidth="1"/>
    <col min="514" max="514" width="11.5703125" style="119" customWidth="1"/>
    <col min="515" max="767" width="9.140625" style="119"/>
    <col min="768" max="768" width="16.85546875" style="119" customWidth="1"/>
    <col min="769" max="769" width="19.42578125" style="119" customWidth="1"/>
    <col min="770" max="770" width="11.5703125" style="119" customWidth="1"/>
    <col min="771" max="1023" width="9.140625" style="119"/>
    <col min="1024" max="1024" width="16.85546875" style="119" customWidth="1"/>
    <col min="1025" max="1025" width="19.42578125" style="119" customWidth="1"/>
    <col min="1026" max="1026" width="11.5703125" style="119" customWidth="1"/>
    <col min="1027" max="1279" width="9.140625" style="119"/>
    <col min="1280" max="1280" width="16.85546875" style="119" customWidth="1"/>
    <col min="1281" max="1281" width="19.42578125" style="119" customWidth="1"/>
    <col min="1282" max="1282" width="11.5703125" style="119" customWidth="1"/>
    <col min="1283" max="1535" width="9.140625" style="119"/>
    <col min="1536" max="1536" width="16.85546875" style="119" customWidth="1"/>
    <col min="1537" max="1537" width="19.42578125" style="119" customWidth="1"/>
    <col min="1538" max="1538" width="11.5703125" style="119" customWidth="1"/>
    <col min="1539" max="1791" width="9.140625" style="119"/>
    <col min="1792" max="1792" width="16.85546875" style="119" customWidth="1"/>
    <col min="1793" max="1793" width="19.42578125" style="119" customWidth="1"/>
    <col min="1794" max="1794" width="11.5703125" style="119" customWidth="1"/>
    <col min="1795" max="2047" width="9.140625" style="119"/>
    <col min="2048" max="2048" width="16.85546875" style="119" customWidth="1"/>
    <col min="2049" max="2049" width="19.42578125" style="119" customWidth="1"/>
    <col min="2050" max="2050" width="11.5703125" style="119" customWidth="1"/>
    <col min="2051" max="2303" width="9.140625" style="119"/>
    <col min="2304" max="2304" width="16.85546875" style="119" customWidth="1"/>
    <col min="2305" max="2305" width="19.42578125" style="119" customWidth="1"/>
    <col min="2306" max="2306" width="11.5703125" style="119" customWidth="1"/>
    <col min="2307" max="2559" width="9.140625" style="119"/>
    <col min="2560" max="2560" width="16.85546875" style="119" customWidth="1"/>
    <col min="2561" max="2561" width="19.42578125" style="119" customWidth="1"/>
    <col min="2562" max="2562" width="11.5703125" style="119" customWidth="1"/>
    <col min="2563" max="2815" width="9.140625" style="119"/>
    <col min="2816" max="2816" width="16.85546875" style="119" customWidth="1"/>
    <col min="2817" max="2817" width="19.42578125" style="119" customWidth="1"/>
    <col min="2818" max="2818" width="11.5703125" style="119" customWidth="1"/>
    <col min="2819" max="3071" width="9.140625" style="119"/>
    <col min="3072" max="3072" width="16.85546875" style="119" customWidth="1"/>
    <col min="3073" max="3073" width="19.42578125" style="119" customWidth="1"/>
    <col min="3074" max="3074" width="11.5703125" style="119" customWidth="1"/>
    <col min="3075" max="3327" width="9.140625" style="119"/>
    <col min="3328" max="3328" width="16.85546875" style="119" customWidth="1"/>
    <col min="3329" max="3329" width="19.42578125" style="119" customWidth="1"/>
    <col min="3330" max="3330" width="11.5703125" style="119" customWidth="1"/>
    <col min="3331" max="3583" width="9.140625" style="119"/>
    <col min="3584" max="3584" width="16.85546875" style="119" customWidth="1"/>
    <col min="3585" max="3585" width="19.42578125" style="119" customWidth="1"/>
    <col min="3586" max="3586" width="11.5703125" style="119" customWidth="1"/>
    <col min="3587" max="3839" width="9.140625" style="119"/>
    <col min="3840" max="3840" width="16.85546875" style="119" customWidth="1"/>
    <col min="3841" max="3841" width="19.42578125" style="119" customWidth="1"/>
    <col min="3842" max="3842" width="11.5703125" style="119" customWidth="1"/>
    <col min="3843" max="4095" width="9.140625" style="119"/>
    <col min="4096" max="4096" width="16.85546875" style="119" customWidth="1"/>
    <col min="4097" max="4097" width="19.42578125" style="119" customWidth="1"/>
    <col min="4098" max="4098" width="11.5703125" style="119" customWidth="1"/>
    <col min="4099" max="4351" width="9.140625" style="119"/>
    <col min="4352" max="4352" width="16.85546875" style="119" customWidth="1"/>
    <col min="4353" max="4353" width="19.42578125" style="119" customWidth="1"/>
    <col min="4354" max="4354" width="11.5703125" style="119" customWidth="1"/>
    <col min="4355" max="4607" width="9.140625" style="119"/>
    <col min="4608" max="4608" width="16.85546875" style="119" customWidth="1"/>
    <col min="4609" max="4609" width="19.42578125" style="119" customWidth="1"/>
    <col min="4610" max="4610" width="11.5703125" style="119" customWidth="1"/>
    <col min="4611" max="4863" width="9.140625" style="119"/>
    <col min="4864" max="4864" width="16.85546875" style="119" customWidth="1"/>
    <col min="4865" max="4865" width="19.42578125" style="119" customWidth="1"/>
    <col min="4866" max="4866" width="11.5703125" style="119" customWidth="1"/>
    <col min="4867" max="5119" width="9.140625" style="119"/>
    <col min="5120" max="5120" width="16.85546875" style="119" customWidth="1"/>
    <col min="5121" max="5121" width="19.42578125" style="119" customWidth="1"/>
    <col min="5122" max="5122" width="11.5703125" style="119" customWidth="1"/>
    <col min="5123" max="5375" width="9.140625" style="119"/>
    <col min="5376" max="5376" width="16.85546875" style="119" customWidth="1"/>
    <col min="5377" max="5377" width="19.42578125" style="119" customWidth="1"/>
    <col min="5378" max="5378" width="11.5703125" style="119" customWidth="1"/>
    <col min="5379" max="5631" width="9.140625" style="119"/>
    <col min="5632" max="5632" width="16.85546875" style="119" customWidth="1"/>
    <col min="5633" max="5633" width="19.42578125" style="119" customWidth="1"/>
    <col min="5634" max="5634" width="11.5703125" style="119" customWidth="1"/>
    <col min="5635" max="5887" width="9.140625" style="119"/>
    <col min="5888" max="5888" width="16.85546875" style="119" customWidth="1"/>
    <col min="5889" max="5889" width="19.42578125" style="119" customWidth="1"/>
    <col min="5890" max="5890" width="11.5703125" style="119" customWidth="1"/>
    <col min="5891" max="6143" width="9.140625" style="119"/>
    <col min="6144" max="6144" width="16.85546875" style="119" customWidth="1"/>
    <col min="6145" max="6145" width="19.42578125" style="119" customWidth="1"/>
    <col min="6146" max="6146" width="11.5703125" style="119" customWidth="1"/>
    <col min="6147" max="6399" width="9.140625" style="119"/>
    <col min="6400" max="6400" width="16.85546875" style="119" customWidth="1"/>
    <col min="6401" max="6401" width="19.42578125" style="119" customWidth="1"/>
    <col min="6402" max="6402" width="11.5703125" style="119" customWidth="1"/>
    <col min="6403" max="6655" width="9.140625" style="119"/>
    <col min="6656" max="6656" width="16.85546875" style="119" customWidth="1"/>
    <col min="6657" max="6657" width="19.42578125" style="119" customWidth="1"/>
    <col min="6658" max="6658" width="11.5703125" style="119" customWidth="1"/>
    <col min="6659" max="6911" width="9.140625" style="119"/>
    <col min="6912" max="6912" width="16.85546875" style="119" customWidth="1"/>
    <col min="6913" max="6913" width="19.42578125" style="119" customWidth="1"/>
    <col min="6914" max="6914" width="11.5703125" style="119" customWidth="1"/>
    <col min="6915" max="7167" width="9.140625" style="119"/>
    <col min="7168" max="7168" width="16.85546875" style="119" customWidth="1"/>
    <col min="7169" max="7169" width="19.42578125" style="119" customWidth="1"/>
    <col min="7170" max="7170" width="11.5703125" style="119" customWidth="1"/>
    <col min="7171" max="7423" width="9.140625" style="119"/>
    <col min="7424" max="7424" width="16.85546875" style="119" customWidth="1"/>
    <col min="7425" max="7425" width="19.42578125" style="119" customWidth="1"/>
    <col min="7426" max="7426" width="11.5703125" style="119" customWidth="1"/>
    <col min="7427" max="7679" width="9.140625" style="119"/>
    <col min="7680" max="7680" width="16.85546875" style="119" customWidth="1"/>
    <col min="7681" max="7681" width="19.42578125" style="119" customWidth="1"/>
    <col min="7682" max="7682" width="11.5703125" style="119" customWidth="1"/>
    <col min="7683" max="7935" width="9.140625" style="119"/>
    <col min="7936" max="7936" width="16.85546875" style="119" customWidth="1"/>
    <col min="7937" max="7937" width="19.42578125" style="119" customWidth="1"/>
    <col min="7938" max="7938" width="11.5703125" style="119" customWidth="1"/>
    <col min="7939" max="8191" width="9.140625" style="119"/>
    <col min="8192" max="8192" width="16.85546875" style="119" customWidth="1"/>
    <col min="8193" max="8193" width="19.42578125" style="119" customWidth="1"/>
    <col min="8194" max="8194" width="11.5703125" style="119" customWidth="1"/>
    <col min="8195" max="8447" width="9.140625" style="119"/>
    <col min="8448" max="8448" width="16.85546875" style="119" customWidth="1"/>
    <col min="8449" max="8449" width="19.42578125" style="119" customWidth="1"/>
    <col min="8450" max="8450" width="11.5703125" style="119" customWidth="1"/>
    <col min="8451" max="8703" width="9.140625" style="119"/>
    <col min="8704" max="8704" width="16.85546875" style="119" customWidth="1"/>
    <col min="8705" max="8705" width="19.42578125" style="119" customWidth="1"/>
    <col min="8706" max="8706" width="11.5703125" style="119" customWidth="1"/>
    <col min="8707" max="8959" width="9.140625" style="119"/>
    <col min="8960" max="8960" width="16.85546875" style="119" customWidth="1"/>
    <col min="8961" max="8961" width="19.42578125" style="119" customWidth="1"/>
    <col min="8962" max="8962" width="11.5703125" style="119" customWidth="1"/>
    <col min="8963" max="9215" width="9.140625" style="119"/>
    <col min="9216" max="9216" width="16.85546875" style="119" customWidth="1"/>
    <col min="9217" max="9217" width="19.42578125" style="119" customWidth="1"/>
    <col min="9218" max="9218" width="11.5703125" style="119" customWidth="1"/>
    <col min="9219" max="9471" width="9.140625" style="119"/>
    <col min="9472" max="9472" width="16.85546875" style="119" customWidth="1"/>
    <col min="9473" max="9473" width="19.42578125" style="119" customWidth="1"/>
    <col min="9474" max="9474" width="11.5703125" style="119" customWidth="1"/>
    <col min="9475" max="9727" width="9.140625" style="119"/>
    <col min="9728" max="9728" width="16.85546875" style="119" customWidth="1"/>
    <col min="9729" max="9729" width="19.42578125" style="119" customWidth="1"/>
    <col min="9730" max="9730" width="11.5703125" style="119" customWidth="1"/>
    <col min="9731" max="9983" width="9.140625" style="119"/>
    <col min="9984" max="9984" width="16.85546875" style="119" customWidth="1"/>
    <col min="9985" max="9985" width="19.42578125" style="119" customWidth="1"/>
    <col min="9986" max="9986" width="11.5703125" style="119" customWidth="1"/>
    <col min="9987" max="10239" width="9.140625" style="119"/>
    <col min="10240" max="10240" width="16.85546875" style="119" customWidth="1"/>
    <col min="10241" max="10241" width="19.42578125" style="119" customWidth="1"/>
    <col min="10242" max="10242" width="11.5703125" style="119" customWidth="1"/>
    <col min="10243" max="10495" width="9.140625" style="119"/>
    <col min="10496" max="10496" width="16.85546875" style="119" customWidth="1"/>
    <col min="10497" max="10497" width="19.42578125" style="119" customWidth="1"/>
    <col min="10498" max="10498" width="11.5703125" style="119" customWidth="1"/>
    <col min="10499" max="10751" width="9.140625" style="119"/>
    <col min="10752" max="10752" width="16.85546875" style="119" customWidth="1"/>
    <col min="10753" max="10753" width="19.42578125" style="119" customWidth="1"/>
    <col min="10754" max="10754" width="11.5703125" style="119" customWidth="1"/>
    <col min="10755" max="11007" width="9.140625" style="119"/>
    <col min="11008" max="11008" width="16.85546875" style="119" customWidth="1"/>
    <col min="11009" max="11009" width="19.42578125" style="119" customWidth="1"/>
    <col min="11010" max="11010" width="11.5703125" style="119" customWidth="1"/>
    <col min="11011" max="11263" width="9.140625" style="119"/>
    <col min="11264" max="11264" width="16.85546875" style="119" customWidth="1"/>
    <col min="11265" max="11265" width="19.42578125" style="119" customWidth="1"/>
    <col min="11266" max="11266" width="11.5703125" style="119" customWidth="1"/>
    <col min="11267" max="11519" width="9.140625" style="119"/>
    <col min="11520" max="11520" width="16.85546875" style="119" customWidth="1"/>
    <col min="11521" max="11521" width="19.42578125" style="119" customWidth="1"/>
    <col min="11522" max="11522" width="11.5703125" style="119" customWidth="1"/>
    <col min="11523" max="11775" width="9.140625" style="119"/>
    <col min="11776" max="11776" width="16.85546875" style="119" customWidth="1"/>
    <col min="11777" max="11777" width="19.42578125" style="119" customWidth="1"/>
    <col min="11778" max="11778" width="11.5703125" style="119" customWidth="1"/>
    <col min="11779" max="12031" width="9.140625" style="119"/>
    <col min="12032" max="12032" width="16.85546875" style="119" customWidth="1"/>
    <col min="12033" max="12033" width="19.42578125" style="119" customWidth="1"/>
    <col min="12034" max="12034" width="11.5703125" style="119" customWidth="1"/>
    <col min="12035" max="12287" width="9.140625" style="119"/>
    <col min="12288" max="12288" width="16.85546875" style="119" customWidth="1"/>
    <col min="12289" max="12289" width="19.42578125" style="119" customWidth="1"/>
    <col min="12290" max="12290" width="11.5703125" style="119" customWidth="1"/>
    <col min="12291" max="12543" width="9.140625" style="119"/>
    <col min="12544" max="12544" width="16.85546875" style="119" customWidth="1"/>
    <col min="12545" max="12545" width="19.42578125" style="119" customWidth="1"/>
    <col min="12546" max="12546" width="11.5703125" style="119" customWidth="1"/>
    <col min="12547" max="12799" width="9.140625" style="119"/>
    <col min="12800" max="12800" width="16.85546875" style="119" customWidth="1"/>
    <col min="12801" max="12801" width="19.42578125" style="119" customWidth="1"/>
    <col min="12802" max="12802" width="11.5703125" style="119" customWidth="1"/>
    <col min="12803" max="13055" width="9.140625" style="119"/>
    <col min="13056" max="13056" width="16.85546875" style="119" customWidth="1"/>
    <col min="13057" max="13057" width="19.42578125" style="119" customWidth="1"/>
    <col min="13058" max="13058" width="11.5703125" style="119" customWidth="1"/>
    <col min="13059" max="13311" width="9.140625" style="119"/>
    <col min="13312" max="13312" width="16.85546875" style="119" customWidth="1"/>
    <col min="13313" max="13313" width="19.42578125" style="119" customWidth="1"/>
    <col min="13314" max="13314" width="11.5703125" style="119" customWidth="1"/>
    <col min="13315" max="13567" width="9.140625" style="119"/>
    <col min="13568" max="13568" width="16.85546875" style="119" customWidth="1"/>
    <col min="13569" max="13569" width="19.42578125" style="119" customWidth="1"/>
    <col min="13570" max="13570" width="11.5703125" style="119" customWidth="1"/>
    <col min="13571" max="13823" width="9.140625" style="119"/>
    <col min="13824" max="13824" width="16.85546875" style="119" customWidth="1"/>
    <col min="13825" max="13825" width="19.42578125" style="119" customWidth="1"/>
    <col min="13826" max="13826" width="11.5703125" style="119" customWidth="1"/>
    <col min="13827" max="14079" width="9.140625" style="119"/>
    <col min="14080" max="14080" width="16.85546875" style="119" customWidth="1"/>
    <col min="14081" max="14081" width="19.42578125" style="119" customWidth="1"/>
    <col min="14082" max="14082" width="11.5703125" style="119" customWidth="1"/>
    <col min="14083" max="14335" width="9.140625" style="119"/>
    <col min="14336" max="14336" width="16.85546875" style="119" customWidth="1"/>
    <col min="14337" max="14337" width="19.42578125" style="119" customWidth="1"/>
    <col min="14338" max="14338" width="11.5703125" style="119" customWidth="1"/>
    <col min="14339" max="14591" width="9.140625" style="119"/>
    <col min="14592" max="14592" width="16.85546875" style="119" customWidth="1"/>
    <col min="14593" max="14593" width="19.42578125" style="119" customWidth="1"/>
    <col min="14594" max="14594" width="11.5703125" style="119" customWidth="1"/>
    <col min="14595" max="14847" width="9.140625" style="119"/>
    <col min="14848" max="14848" width="16.85546875" style="119" customWidth="1"/>
    <col min="14849" max="14849" width="19.42578125" style="119" customWidth="1"/>
    <col min="14850" max="14850" width="11.5703125" style="119" customWidth="1"/>
    <col min="14851" max="15103" width="9.140625" style="119"/>
    <col min="15104" max="15104" width="16.85546875" style="119" customWidth="1"/>
    <col min="15105" max="15105" width="19.42578125" style="119" customWidth="1"/>
    <col min="15106" max="15106" width="11.5703125" style="119" customWidth="1"/>
    <col min="15107" max="15359" width="9.140625" style="119"/>
    <col min="15360" max="15360" width="16.85546875" style="119" customWidth="1"/>
    <col min="15361" max="15361" width="19.42578125" style="119" customWidth="1"/>
    <col min="15362" max="15362" width="11.5703125" style="119" customWidth="1"/>
    <col min="15363" max="15615" width="9.140625" style="119"/>
    <col min="15616" max="15616" width="16.85546875" style="119" customWidth="1"/>
    <col min="15617" max="15617" width="19.42578125" style="119" customWidth="1"/>
    <col min="15618" max="15618" width="11.5703125" style="119" customWidth="1"/>
    <col min="15619" max="15871" width="9.140625" style="119"/>
    <col min="15872" max="15872" width="16.85546875" style="119" customWidth="1"/>
    <col min="15873" max="15873" width="19.42578125" style="119" customWidth="1"/>
    <col min="15874" max="15874" width="11.5703125" style="119" customWidth="1"/>
    <col min="15875" max="16127" width="9.140625" style="119"/>
    <col min="16128" max="16128" width="16.85546875" style="119" customWidth="1"/>
    <col min="16129" max="16129" width="19.42578125" style="119" customWidth="1"/>
    <col min="16130" max="16130" width="11.5703125" style="119" customWidth="1"/>
    <col min="16131" max="16384" width="9.140625" style="119"/>
  </cols>
  <sheetData>
    <row r="1" spans="1:7">
      <c r="A1" s="118" t="s">
        <v>192</v>
      </c>
      <c r="B1" s="118" t="s">
        <v>173</v>
      </c>
      <c r="C1" s="118" t="s">
        <v>174</v>
      </c>
      <c r="D1" s="118" t="s">
        <v>175</v>
      </c>
      <c r="E1" s="118" t="s">
        <v>191</v>
      </c>
      <c r="F1" s="118" t="s">
        <v>176</v>
      </c>
    </row>
    <row r="2" spans="1:7">
      <c r="A2" s="120" t="s">
        <v>185</v>
      </c>
      <c r="B2" s="120" t="s">
        <v>177</v>
      </c>
      <c r="C2" s="121"/>
      <c r="D2" s="229"/>
      <c r="E2" s="121"/>
      <c r="F2" s="229"/>
    </row>
    <row r="3" spans="1:7">
      <c r="A3" s="120" t="s">
        <v>185</v>
      </c>
      <c r="B3" s="120" t="s">
        <v>190</v>
      </c>
      <c r="C3" s="121"/>
      <c r="D3" s="229"/>
      <c r="E3" s="121"/>
      <c r="F3" s="229"/>
    </row>
    <row r="4" spans="1:7">
      <c r="A4" s="120" t="s">
        <v>185</v>
      </c>
      <c r="B4" s="120" t="s">
        <v>178</v>
      </c>
      <c r="C4" s="121"/>
      <c r="D4" s="229"/>
      <c r="E4" s="121"/>
      <c r="F4" s="229"/>
    </row>
    <row r="5" spans="1:7">
      <c r="A5" s="120" t="s">
        <v>188</v>
      </c>
      <c r="B5" s="120" t="s">
        <v>179</v>
      </c>
      <c r="C5" s="121"/>
      <c r="D5" s="229"/>
      <c r="E5" s="121"/>
      <c r="F5" s="229"/>
    </row>
    <row r="6" spans="1:7">
      <c r="A6" s="120" t="s">
        <v>188</v>
      </c>
      <c r="B6" s="120" t="s">
        <v>180</v>
      </c>
      <c r="C6" s="121"/>
      <c r="D6" s="229"/>
      <c r="E6" s="121"/>
      <c r="F6" s="229"/>
    </row>
    <row r="7" spans="1:7">
      <c r="A7" s="120" t="s">
        <v>187</v>
      </c>
      <c r="B7" s="120" t="s">
        <v>181</v>
      </c>
      <c r="C7" s="121"/>
      <c r="D7" s="229"/>
      <c r="E7" s="121"/>
      <c r="F7" s="229"/>
    </row>
    <row r="8" spans="1:7" ht="11.25" customHeight="1"/>
    <row r="9" spans="1:7">
      <c r="A9" s="119" t="s">
        <v>182</v>
      </c>
      <c r="D9" s="119" t="s">
        <v>183</v>
      </c>
    </row>
    <row r="10" spans="1:7">
      <c r="A10" s="118" t="s">
        <v>192</v>
      </c>
      <c r="B10" s="118" t="s">
        <v>174</v>
      </c>
      <c r="D10" s="122" t="s">
        <v>192</v>
      </c>
      <c r="E10" s="106" t="s">
        <v>185</v>
      </c>
      <c r="F10" s="106" t="s">
        <v>187</v>
      </c>
      <c r="G10" s="106" t="s">
        <v>188</v>
      </c>
    </row>
    <row r="11" spans="1:7">
      <c r="A11" s="120" t="s">
        <v>185</v>
      </c>
      <c r="B11" s="120">
        <v>300000</v>
      </c>
      <c r="D11" s="122" t="s">
        <v>184</v>
      </c>
      <c r="E11" s="120">
        <v>1</v>
      </c>
      <c r="F11" s="120">
        <v>2</v>
      </c>
      <c r="G11" s="120">
        <v>3</v>
      </c>
    </row>
    <row r="12" spans="1:7">
      <c r="A12" s="120" t="s">
        <v>187</v>
      </c>
      <c r="B12" s="120">
        <v>350000</v>
      </c>
      <c r="D12" s="122" t="s">
        <v>186</v>
      </c>
      <c r="E12" s="120">
        <v>1.82</v>
      </c>
      <c r="F12" s="120">
        <v>2.2400000000000002</v>
      </c>
      <c r="G12" s="120">
        <v>3.56</v>
      </c>
    </row>
    <row r="13" spans="1:7">
      <c r="A13" s="120" t="s">
        <v>188</v>
      </c>
      <c r="B13" s="120">
        <v>450000</v>
      </c>
    </row>
    <row r="14" spans="1:7" ht="12.75" customHeight="1"/>
    <row r="15" spans="1:7" ht="33.6" customHeight="1">
      <c r="A15" s="123" t="s">
        <v>193</v>
      </c>
    </row>
    <row r="16" spans="1:7">
      <c r="A16" s="119" t="s">
        <v>194</v>
      </c>
    </row>
    <row r="17" spans="1:1">
      <c r="A17" s="119" t="s">
        <v>195</v>
      </c>
    </row>
    <row r="18" spans="1:1">
      <c r="A18" s="119" t="s">
        <v>196</v>
      </c>
    </row>
    <row r="19" spans="1:1">
      <c r="A19" s="119" t="s">
        <v>197</v>
      </c>
    </row>
    <row r="20" spans="1:1">
      <c r="A20" s="119" t="s">
        <v>198</v>
      </c>
    </row>
    <row r="21" spans="1:1">
      <c r="A21" s="119" t="s">
        <v>189</v>
      </c>
    </row>
  </sheetData>
  <pageMargins left="0.75" right="0.75" top="1" bottom="1" header="0.5" footer="0.5"/>
  <pageSetup orientation="portrait"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F10"/>
  <sheetViews>
    <sheetView showGridLines="0" zoomScale="150" workbookViewId="0">
      <pane ySplit="2" topLeftCell="A3" activePane="bottomLeft" state="frozen"/>
      <selection pane="bottomLeft" activeCell="A3" sqref="A3"/>
    </sheetView>
  </sheetViews>
  <sheetFormatPr defaultColWidth="9.140625" defaultRowHeight="18"/>
  <cols>
    <col min="1" max="1" width="11" style="125" customWidth="1"/>
    <col min="2" max="2" width="11" style="125" bestFit="1" customWidth="1"/>
    <col min="3" max="3" width="11.7109375" style="125" customWidth="1"/>
    <col min="4" max="4" width="7.42578125" style="125" customWidth="1"/>
    <col min="5" max="5" width="12.7109375" style="125" customWidth="1"/>
    <col min="6" max="6" width="11.7109375" style="125" customWidth="1"/>
    <col min="7" max="256" width="9.140625" style="125"/>
    <col min="257" max="257" width="11" style="125" customWidth="1"/>
    <col min="258" max="258" width="11" style="125" bestFit="1" customWidth="1"/>
    <col min="259" max="259" width="11.7109375" style="125" customWidth="1"/>
    <col min="260" max="260" width="7.42578125" style="125" customWidth="1"/>
    <col min="261" max="261" width="12.7109375" style="125" customWidth="1"/>
    <col min="262" max="262" width="11.7109375" style="125" customWidth="1"/>
    <col min="263" max="512" width="9.140625" style="125"/>
    <col min="513" max="513" width="11" style="125" customWidth="1"/>
    <col min="514" max="514" width="11" style="125" bestFit="1" customWidth="1"/>
    <col min="515" max="515" width="11.7109375" style="125" customWidth="1"/>
    <col min="516" max="516" width="7.42578125" style="125" customWidth="1"/>
    <col min="517" max="517" width="12.7109375" style="125" customWidth="1"/>
    <col min="518" max="518" width="11.7109375" style="125" customWidth="1"/>
    <col min="519" max="768" width="9.140625" style="125"/>
    <col min="769" max="769" width="11" style="125" customWidth="1"/>
    <col min="770" max="770" width="11" style="125" bestFit="1" customWidth="1"/>
    <col min="771" max="771" width="11.7109375" style="125" customWidth="1"/>
    <col min="772" max="772" width="7.42578125" style="125" customWidth="1"/>
    <col min="773" max="773" width="12.7109375" style="125" customWidth="1"/>
    <col min="774" max="774" width="11.7109375" style="125" customWidth="1"/>
    <col min="775" max="1024" width="9.140625" style="125"/>
    <col min="1025" max="1025" width="11" style="125" customWidth="1"/>
    <col min="1026" max="1026" width="11" style="125" bestFit="1" customWidth="1"/>
    <col min="1027" max="1027" width="11.7109375" style="125" customWidth="1"/>
    <col min="1028" max="1028" width="7.42578125" style="125" customWidth="1"/>
    <col min="1029" max="1029" width="12.7109375" style="125" customWidth="1"/>
    <col min="1030" max="1030" width="11.7109375" style="125" customWidth="1"/>
    <col min="1031" max="1280" width="9.140625" style="125"/>
    <col min="1281" max="1281" width="11" style="125" customWidth="1"/>
    <col min="1282" max="1282" width="11" style="125" bestFit="1" customWidth="1"/>
    <col min="1283" max="1283" width="11.7109375" style="125" customWidth="1"/>
    <col min="1284" max="1284" width="7.42578125" style="125" customWidth="1"/>
    <col min="1285" max="1285" width="12.7109375" style="125" customWidth="1"/>
    <col min="1286" max="1286" width="11.7109375" style="125" customWidth="1"/>
    <col min="1287" max="1536" width="9.140625" style="125"/>
    <col min="1537" max="1537" width="11" style="125" customWidth="1"/>
    <col min="1538" max="1538" width="11" style="125" bestFit="1" customWidth="1"/>
    <col min="1539" max="1539" width="11.7109375" style="125" customWidth="1"/>
    <col min="1540" max="1540" width="7.42578125" style="125" customWidth="1"/>
    <col min="1541" max="1541" width="12.7109375" style="125" customWidth="1"/>
    <col min="1542" max="1542" width="11.7109375" style="125" customWidth="1"/>
    <col min="1543" max="1792" width="9.140625" style="125"/>
    <col min="1793" max="1793" width="11" style="125" customWidth="1"/>
    <col min="1794" max="1794" width="11" style="125" bestFit="1" customWidth="1"/>
    <col min="1795" max="1795" width="11.7109375" style="125" customWidth="1"/>
    <col min="1796" max="1796" width="7.42578125" style="125" customWidth="1"/>
    <col min="1797" max="1797" width="12.7109375" style="125" customWidth="1"/>
    <col min="1798" max="1798" width="11.7109375" style="125" customWidth="1"/>
    <col min="1799" max="2048" width="9.140625" style="125"/>
    <col min="2049" max="2049" width="11" style="125" customWidth="1"/>
    <col min="2050" max="2050" width="11" style="125" bestFit="1" customWidth="1"/>
    <col min="2051" max="2051" width="11.7109375" style="125" customWidth="1"/>
    <col min="2052" max="2052" width="7.42578125" style="125" customWidth="1"/>
    <col min="2053" max="2053" width="12.7109375" style="125" customWidth="1"/>
    <col min="2054" max="2054" width="11.7109375" style="125" customWidth="1"/>
    <col min="2055" max="2304" width="9.140625" style="125"/>
    <col min="2305" max="2305" width="11" style="125" customWidth="1"/>
    <col min="2306" max="2306" width="11" style="125" bestFit="1" customWidth="1"/>
    <col min="2307" max="2307" width="11.7109375" style="125" customWidth="1"/>
    <col min="2308" max="2308" width="7.42578125" style="125" customWidth="1"/>
    <col min="2309" max="2309" width="12.7109375" style="125" customWidth="1"/>
    <col min="2310" max="2310" width="11.7109375" style="125" customWidth="1"/>
    <col min="2311" max="2560" width="9.140625" style="125"/>
    <col min="2561" max="2561" width="11" style="125" customWidth="1"/>
    <col min="2562" max="2562" width="11" style="125" bestFit="1" customWidth="1"/>
    <col min="2563" max="2563" width="11.7109375" style="125" customWidth="1"/>
    <col min="2564" max="2564" width="7.42578125" style="125" customWidth="1"/>
    <col min="2565" max="2565" width="12.7109375" style="125" customWidth="1"/>
    <col min="2566" max="2566" width="11.7109375" style="125" customWidth="1"/>
    <col min="2567" max="2816" width="9.140625" style="125"/>
    <col min="2817" max="2817" width="11" style="125" customWidth="1"/>
    <col min="2818" max="2818" width="11" style="125" bestFit="1" customWidth="1"/>
    <col min="2819" max="2819" width="11.7109375" style="125" customWidth="1"/>
    <col min="2820" max="2820" width="7.42578125" style="125" customWidth="1"/>
    <col min="2821" max="2821" width="12.7109375" style="125" customWidth="1"/>
    <col min="2822" max="2822" width="11.7109375" style="125" customWidth="1"/>
    <col min="2823" max="3072" width="9.140625" style="125"/>
    <col min="3073" max="3073" width="11" style="125" customWidth="1"/>
    <col min="3074" max="3074" width="11" style="125" bestFit="1" customWidth="1"/>
    <col min="3075" max="3075" width="11.7109375" style="125" customWidth="1"/>
    <col min="3076" max="3076" width="7.42578125" style="125" customWidth="1"/>
    <col min="3077" max="3077" width="12.7109375" style="125" customWidth="1"/>
    <col min="3078" max="3078" width="11.7109375" style="125" customWidth="1"/>
    <col min="3079" max="3328" width="9.140625" style="125"/>
    <col min="3329" max="3329" width="11" style="125" customWidth="1"/>
    <col min="3330" max="3330" width="11" style="125" bestFit="1" customWidth="1"/>
    <col min="3331" max="3331" width="11.7109375" style="125" customWidth="1"/>
    <col min="3332" max="3332" width="7.42578125" style="125" customWidth="1"/>
    <col min="3333" max="3333" width="12.7109375" style="125" customWidth="1"/>
    <col min="3334" max="3334" width="11.7109375" style="125" customWidth="1"/>
    <col min="3335" max="3584" width="9.140625" style="125"/>
    <col min="3585" max="3585" width="11" style="125" customWidth="1"/>
    <col min="3586" max="3586" width="11" style="125" bestFit="1" customWidth="1"/>
    <col min="3587" max="3587" width="11.7109375" style="125" customWidth="1"/>
    <col min="3588" max="3588" width="7.42578125" style="125" customWidth="1"/>
    <col min="3589" max="3589" width="12.7109375" style="125" customWidth="1"/>
    <col min="3590" max="3590" width="11.7109375" style="125" customWidth="1"/>
    <col min="3591" max="3840" width="9.140625" style="125"/>
    <col min="3841" max="3841" width="11" style="125" customWidth="1"/>
    <col min="3842" max="3842" width="11" style="125" bestFit="1" customWidth="1"/>
    <col min="3843" max="3843" width="11.7109375" style="125" customWidth="1"/>
    <col min="3844" max="3844" width="7.42578125" style="125" customWidth="1"/>
    <col min="3845" max="3845" width="12.7109375" style="125" customWidth="1"/>
    <col min="3846" max="3846" width="11.7109375" style="125" customWidth="1"/>
    <col min="3847" max="4096" width="9.140625" style="125"/>
    <col min="4097" max="4097" width="11" style="125" customWidth="1"/>
    <col min="4098" max="4098" width="11" style="125" bestFit="1" customWidth="1"/>
    <col min="4099" max="4099" width="11.7109375" style="125" customWidth="1"/>
    <col min="4100" max="4100" width="7.42578125" style="125" customWidth="1"/>
    <col min="4101" max="4101" width="12.7109375" style="125" customWidth="1"/>
    <col min="4102" max="4102" width="11.7109375" style="125" customWidth="1"/>
    <col min="4103" max="4352" width="9.140625" style="125"/>
    <col min="4353" max="4353" width="11" style="125" customWidth="1"/>
    <col min="4354" max="4354" width="11" style="125" bestFit="1" customWidth="1"/>
    <col min="4355" max="4355" width="11.7109375" style="125" customWidth="1"/>
    <col min="4356" max="4356" width="7.42578125" style="125" customWidth="1"/>
    <col min="4357" max="4357" width="12.7109375" style="125" customWidth="1"/>
    <col min="4358" max="4358" width="11.7109375" style="125" customWidth="1"/>
    <col min="4359" max="4608" width="9.140625" style="125"/>
    <col min="4609" max="4609" width="11" style="125" customWidth="1"/>
    <col min="4610" max="4610" width="11" style="125" bestFit="1" customWidth="1"/>
    <col min="4611" max="4611" width="11.7109375" style="125" customWidth="1"/>
    <col min="4612" max="4612" width="7.42578125" style="125" customWidth="1"/>
    <col min="4613" max="4613" width="12.7109375" style="125" customWidth="1"/>
    <col min="4614" max="4614" width="11.7109375" style="125" customWidth="1"/>
    <col min="4615" max="4864" width="9.140625" style="125"/>
    <col min="4865" max="4865" width="11" style="125" customWidth="1"/>
    <col min="4866" max="4866" width="11" style="125" bestFit="1" customWidth="1"/>
    <col min="4867" max="4867" width="11.7109375" style="125" customWidth="1"/>
    <col min="4868" max="4868" width="7.42578125" style="125" customWidth="1"/>
    <col min="4869" max="4869" width="12.7109375" style="125" customWidth="1"/>
    <col min="4870" max="4870" width="11.7109375" style="125" customWidth="1"/>
    <col min="4871" max="5120" width="9.140625" style="125"/>
    <col min="5121" max="5121" width="11" style="125" customWidth="1"/>
    <col min="5122" max="5122" width="11" style="125" bestFit="1" customWidth="1"/>
    <col min="5123" max="5123" width="11.7109375" style="125" customWidth="1"/>
    <col min="5124" max="5124" width="7.42578125" style="125" customWidth="1"/>
    <col min="5125" max="5125" width="12.7109375" style="125" customWidth="1"/>
    <col min="5126" max="5126" width="11.7109375" style="125" customWidth="1"/>
    <col min="5127" max="5376" width="9.140625" style="125"/>
    <col min="5377" max="5377" width="11" style="125" customWidth="1"/>
    <col min="5378" max="5378" width="11" style="125" bestFit="1" customWidth="1"/>
    <col min="5379" max="5379" width="11.7109375" style="125" customWidth="1"/>
    <col min="5380" max="5380" width="7.42578125" style="125" customWidth="1"/>
    <col min="5381" max="5381" width="12.7109375" style="125" customWidth="1"/>
    <col min="5382" max="5382" width="11.7109375" style="125" customWidth="1"/>
    <col min="5383" max="5632" width="9.140625" style="125"/>
    <col min="5633" max="5633" width="11" style="125" customWidth="1"/>
    <col min="5634" max="5634" width="11" style="125" bestFit="1" customWidth="1"/>
    <col min="5635" max="5635" width="11.7109375" style="125" customWidth="1"/>
    <col min="5636" max="5636" width="7.42578125" style="125" customWidth="1"/>
    <col min="5637" max="5637" width="12.7109375" style="125" customWidth="1"/>
    <col min="5638" max="5638" width="11.7109375" style="125" customWidth="1"/>
    <col min="5639" max="5888" width="9.140625" style="125"/>
    <col min="5889" max="5889" width="11" style="125" customWidth="1"/>
    <col min="5890" max="5890" width="11" style="125" bestFit="1" customWidth="1"/>
    <col min="5891" max="5891" width="11.7109375" style="125" customWidth="1"/>
    <col min="5892" max="5892" width="7.42578125" style="125" customWidth="1"/>
    <col min="5893" max="5893" width="12.7109375" style="125" customWidth="1"/>
    <col min="5894" max="5894" width="11.7109375" style="125" customWidth="1"/>
    <col min="5895" max="6144" width="9.140625" style="125"/>
    <col min="6145" max="6145" width="11" style="125" customWidth="1"/>
    <col min="6146" max="6146" width="11" style="125" bestFit="1" customWidth="1"/>
    <col min="6147" max="6147" width="11.7109375" style="125" customWidth="1"/>
    <col min="6148" max="6148" width="7.42578125" style="125" customWidth="1"/>
    <col min="6149" max="6149" width="12.7109375" style="125" customWidth="1"/>
    <col min="6150" max="6150" width="11.7109375" style="125" customWidth="1"/>
    <col min="6151" max="6400" width="9.140625" style="125"/>
    <col min="6401" max="6401" width="11" style="125" customWidth="1"/>
    <col min="6402" max="6402" width="11" style="125" bestFit="1" customWidth="1"/>
    <col min="6403" max="6403" width="11.7109375" style="125" customWidth="1"/>
    <col min="6404" max="6404" width="7.42578125" style="125" customWidth="1"/>
    <col min="6405" max="6405" width="12.7109375" style="125" customWidth="1"/>
    <col min="6406" max="6406" width="11.7109375" style="125" customWidth="1"/>
    <col min="6407" max="6656" width="9.140625" style="125"/>
    <col min="6657" max="6657" width="11" style="125" customWidth="1"/>
    <col min="6658" max="6658" width="11" style="125" bestFit="1" customWidth="1"/>
    <col min="6659" max="6659" width="11.7109375" style="125" customWidth="1"/>
    <col min="6660" max="6660" width="7.42578125" style="125" customWidth="1"/>
    <col min="6661" max="6661" width="12.7109375" style="125" customWidth="1"/>
    <col min="6662" max="6662" width="11.7109375" style="125" customWidth="1"/>
    <col min="6663" max="6912" width="9.140625" style="125"/>
    <col min="6913" max="6913" width="11" style="125" customWidth="1"/>
    <col min="6914" max="6914" width="11" style="125" bestFit="1" customWidth="1"/>
    <col min="6915" max="6915" width="11.7109375" style="125" customWidth="1"/>
    <col min="6916" max="6916" width="7.42578125" style="125" customWidth="1"/>
    <col min="6917" max="6917" width="12.7109375" style="125" customWidth="1"/>
    <col min="6918" max="6918" width="11.7109375" style="125" customWidth="1"/>
    <col min="6919" max="7168" width="9.140625" style="125"/>
    <col min="7169" max="7169" width="11" style="125" customWidth="1"/>
    <col min="7170" max="7170" width="11" style="125" bestFit="1" customWidth="1"/>
    <col min="7171" max="7171" width="11.7109375" style="125" customWidth="1"/>
    <col min="7172" max="7172" width="7.42578125" style="125" customWidth="1"/>
    <col min="7173" max="7173" width="12.7109375" style="125" customWidth="1"/>
    <col min="7174" max="7174" width="11.7109375" style="125" customWidth="1"/>
    <col min="7175" max="7424" width="9.140625" style="125"/>
    <col min="7425" max="7425" width="11" style="125" customWidth="1"/>
    <col min="7426" max="7426" width="11" style="125" bestFit="1" customWidth="1"/>
    <col min="7427" max="7427" width="11.7109375" style="125" customWidth="1"/>
    <col min="7428" max="7428" width="7.42578125" style="125" customWidth="1"/>
    <col min="7429" max="7429" width="12.7109375" style="125" customWidth="1"/>
    <col min="7430" max="7430" width="11.7109375" style="125" customWidth="1"/>
    <col min="7431" max="7680" width="9.140625" style="125"/>
    <col min="7681" max="7681" width="11" style="125" customWidth="1"/>
    <col min="7682" max="7682" width="11" style="125" bestFit="1" customWidth="1"/>
    <col min="7683" max="7683" width="11.7109375" style="125" customWidth="1"/>
    <col min="7684" max="7684" width="7.42578125" style="125" customWidth="1"/>
    <col min="7685" max="7685" width="12.7109375" style="125" customWidth="1"/>
    <col min="7686" max="7686" width="11.7109375" style="125" customWidth="1"/>
    <col min="7687" max="7936" width="9.140625" style="125"/>
    <col min="7937" max="7937" width="11" style="125" customWidth="1"/>
    <col min="7938" max="7938" width="11" style="125" bestFit="1" customWidth="1"/>
    <col min="7939" max="7939" width="11.7109375" style="125" customWidth="1"/>
    <col min="7940" max="7940" width="7.42578125" style="125" customWidth="1"/>
    <col min="7941" max="7941" width="12.7109375" style="125" customWidth="1"/>
    <col min="7942" max="7942" width="11.7109375" style="125" customWidth="1"/>
    <col min="7943" max="8192" width="9.140625" style="125"/>
    <col min="8193" max="8193" width="11" style="125" customWidth="1"/>
    <col min="8194" max="8194" width="11" style="125" bestFit="1" customWidth="1"/>
    <col min="8195" max="8195" width="11.7109375" style="125" customWidth="1"/>
    <col min="8196" max="8196" width="7.42578125" style="125" customWidth="1"/>
    <col min="8197" max="8197" width="12.7109375" style="125" customWidth="1"/>
    <col min="8198" max="8198" width="11.7109375" style="125" customWidth="1"/>
    <col min="8199" max="8448" width="9.140625" style="125"/>
    <col min="8449" max="8449" width="11" style="125" customWidth="1"/>
    <col min="8450" max="8450" width="11" style="125" bestFit="1" customWidth="1"/>
    <col min="8451" max="8451" width="11.7109375" style="125" customWidth="1"/>
    <col min="8452" max="8452" width="7.42578125" style="125" customWidth="1"/>
    <col min="8453" max="8453" width="12.7109375" style="125" customWidth="1"/>
    <col min="8454" max="8454" width="11.7109375" style="125" customWidth="1"/>
    <col min="8455" max="8704" width="9.140625" style="125"/>
    <col min="8705" max="8705" width="11" style="125" customWidth="1"/>
    <col min="8706" max="8706" width="11" style="125" bestFit="1" customWidth="1"/>
    <col min="8707" max="8707" width="11.7109375" style="125" customWidth="1"/>
    <col min="8708" max="8708" width="7.42578125" style="125" customWidth="1"/>
    <col min="8709" max="8709" width="12.7109375" style="125" customWidth="1"/>
    <col min="8710" max="8710" width="11.7109375" style="125" customWidth="1"/>
    <col min="8711" max="8960" width="9.140625" style="125"/>
    <col min="8961" max="8961" width="11" style="125" customWidth="1"/>
    <col min="8962" max="8962" width="11" style="125" bestFit="1" customWidth="1"/>
    <col min="8963" max="8963" width="11.7109375" style="125" customWidth="1"/>
    <col min="8964" max="8964" width="7.42578125" style="125" customWidth="1"/>
    <col min="8965" max="8965" width="12.7109375" style="125" customWidth="1"/>
    <col min="8966" max="8966" width="11.7109375" style="125" customWidth="1"/>
    <col min="8967" max="9216" width="9.140625" style="125"/>
    <col min="9217" max="9217" width="11" style="125" customWidth="1"/>
    <col min="9218" max="9218" width="11" style="125" bestFit="1" customWidth="1"/>
    <col min="9219" max="9219" width="11.7109375" style="125" customWidth="1"/>
    <col min="9220" max="9220" width="7.42578125" style="125" customWidth="1"/>
    <col min="9221" max="9221" width="12.7109375" style="125" customWidth="1"/>
    <col min="9222" max="9222" width="11.7109375" style="125" customWidth="1"/>
    <col min="9223" max="9472" width="9.140625" style="125"/>
    <col min="9473" max="9473" width="11" style="125" customWidth="1"/>
    <col min="9474" max="9474" width="11" style="125" bestFit="1" customWidth="1"/>
    <col min="9475" max="9475" width="11.7109375" style="125" customWidth="1"/>
    <col min="9476" max="9476" width="7.42578125" style="125" customWidth="1"/>
    <col min="9477" max="9477" width="12.7109375" style="125" customWidth="1"/>
    <col min="9478" max="9478" width="11.7109375" style="125" customWidth="1"/>
    <col min="9479" max="9728" width="9.140625" style="125"/>
    <col min="9729" max="9729" width="11" style="125" customWidth="1"/>
    <col min="9730" max="9730" width="11" style="125" bestFit="1" customWidth="1"/>
    <col min="9731" max="9731" width="11.7109375" style="125" customWidth="1"/>
    <col min="9732" max="9732" width="7.42578125" style="125" customWidth="1"/>
    <col min="9733" max="9733" width="12.7109375" style="125" customWidth="1"/>
    <col min="9734" max="9734" width="11.7109375" style="125" customWidth="1"/>
    <col min="9735" max="9984" width="9.140625" style="125"/>
    <col min="9985" max="9985" width="11" style="125" customWidth="1"/>
    <col min="9986" max="9986" width="11" style="125" bestFit="1" customWidth="1"/>
    <col min="9987" max="9987" width="11.7109375" style="125" customWidth="1"/>
    <col min="9988" max="9988" width="7.42578125" style="125" customWidth="1"/>
    <col min="9989" max="9989" width="12.7109375" style="125" customWidth="1"/>
    <col min="9990" max="9990" width="11.7109375" style="125" customWidth="1"/>
    <col min="9991" max="10240" width="9.140625" style="125"/>
    <col min="10241" max="10241" width="11" style="125" customWidth="1"/>
    <col min="10242" max="10242" width="11" style="125" bestFit="1" customWidth="1"/>
    <col min="10243" max="10243" width="11.7109375" style="125" customWidth="1"/>
    <col min="10244" max="10244" width="7.42578125" style="125" customWidth="1"/>
    <col min="10245" max="10245" width="12.7109375" style="125" customWidth="1"/>
    <col min="10246" max="10246" width="11.7109375" style="125" customWidth="1"/>
    <col min="10247" max="10496" width="9.140625" style="125"/>
    <col min="10497" max="10497" width="11" style="125" customWidth="1"/>
    <col min="10498" max="10498" width="11" style="125" bestFit="1" customWidth="1"/>
    <col min="10499" max="10499" width="11.7109375" style="125" customWidth="1"/>
    <col min="10500" max="10500" width="7.42578125" style="125" customWidth="1"/>
    <col min="10501" max="10501" width="12.7109375" style="125" customWidth="1"/>
    <col min="10502" max="10502" width="11.7109375" style="125" customWidth="1"/>
    <col min="10503" max="10752" width="9.140625" style="125"/>
    <col min="10753" max="10753" width="11" style="125" customWidth="1"/>
    <col min="10754" max="10754" width="11" style="125" bestFit="1" customWidth="1"/>
    <col min="10755" max="10755" width="11.7109375" style="125" customWidth="1"/>
    <col min="10756" max="10756" width="7.42578125" style="125" customWidth="1"/>
    <col min="10757" max="10757" width="12.7109375" style="125" customWidth="1"/>
    <col min="10758" max="10758" width="11.7109375" style="125" customWidth="1"/>
    <col min="10759" max="11008" width="9.140625" style="125"/>
    <col min="11009" max="11009" width="11" style="125" customWidth="1"/>
    <col min="11010" max="11010" width="11" style="125" bestFit="1" customWidth="1"/>
    <col min="11011" max="11011" width="11.7109375" style="125" customWidth="1"/>
    <col min="11012" max="11012" width="7.42578125" style="125" customWidth="1"/>
    <col min="11013" max="11013" width="12.7109375" style="125" customWidth="1"/>
    <col min="11014" max="11014" width="11.7109375" style="125" customWidth="1"/>
    <col min="11015" max="11264" width="9.140625" style="125"/>
    <col min="11265" max="11265" width="11" style="125" customWidth="1"/>
    <col min="11266" max="11266" width="11" style="125" bestFit="1" customWidth="1"/>
    <col min="11267" max="11267" width="11.7109375" style="125" customWidth="1"/>
    <col min="11268" max="11268" width="7.42578125" style="125" customWidth="1"/>
    <col min="11269" max="11269" width="12.7109375" style="125" customWidth="1"/>
    <col min="11270" max="11270" width="11.7109375" style="125" customWidth="1"/>
    <col min="11271" max="11520" width="9.140625" style="125"/>
    <col min="11521" max="11521" width="11" style="125" customWidth="1"/>
    <col min="11522" max="11522" width="11" style="125" bestFit="1" customWidth="1"/>
    <col min="11523" max="11523" width="11.7109375" style="125" customWidth="1"/>
    <col min="11524" max="11524" width="7.42578125" style="125" customWidth="1"/>
    <col min="11525" max="11525" width="12.7109375" style="125" customWidth="1"/>
    <col min="11526" max="11526" width="11.7109375" style="125" customWidth="1"/>
    <col min="11527" max="11776" width="9.140625" style="125"/>
    <col min="11777" max="11777" width="11" style="125" customWidth="1"/>
    <col min="11778" max="11778" width="11" style="125" bestFit="1" customWidth="1"/>
    <col min="11779" max="11779" width="11.7109375" style="125" customWidth="1"/>
    <col min="11780" max="11780" width="7.42578125" style="125" customWidth="1"/>
    <col min="11781" max="11781" width="12.7109375" style="125" customWidth="1"/>
    <col min="11782" max="11782" width="11.7109375" style="125" customWidth="1"/>
    <col min="11783" max="12032" width="9.140625" style="125"/>
    <col min="12033" max="12033" width="11" style="125" customWidth="1"/>
    <col min="12034" max="12034" width="11" style="125" bestFit="1" customWidth="1"/>
    <col min="12035" max="12035" width="11.7109375" style="125" customWidth="1"/>
    <col min="12036" max="12036" width="7.42578125" style="125" customWidth="1"/>
    <col min="12037" max="12037" width="12.7109375" style="125" customWidth="1"/>
    <col min="12038" max="12038" width="11.7109375" style="125" customWidth="1"/>
    <col min="12039" max="12288" width="9.140625" style="125"/>
    <col min="12289" max="12289" width="11" style="125" customWidth="1"/>
    <col min="12290" max="12290" width="11" style="125" bestFit="1" customWidth="1"/>
    <col min="12291" max="12291" width="11.7109375" style="125" customWidth="1"/>
    <col min="12292" max="12292" width="7.42578125" style="125" customWidth="1"/>
    <col min="12293" max="12293" width="12.7109375" style="125" customWidth="1"/>
    <col min="12294" max="12294" width="11.7109375" style="125" customWidth="1"/>
    <col min="12295" max="12544" width="9.140625" style="125"/>
    <col min="12545" max="12545" width="11" style="125" customWidth="1"/>
    <col min="12546" max="12546" width="11" style="125" bestFit="1" customWidth="1"/>
    <col min="12547" max="12547" width="11.7109375" style="125" customWidth="1"/>
    <col min="12548" max="12548" width="7.42578125" style="125" customWidth="1"/>
    <col min="12549" max="12549" width="12.7109375" style="125" customWidth="1"/>
    <col min="12550" max="12550" width="11.7109375" style="125" customWidth="1"/>
    <col min="12551" max="12800" width="9.140625" style="125"/>
    <col min="12801" max="12801" width="11" style="125" customWidth="1"/>
    <col min="12802" max="12802" width="11" style="125" bestFit="1" customWidth="1"/>
    <col min="12803" max="12803" width="11.7109375" style="125" customWidth="1"/>
    <col min="12804" max="12804" width="7.42578125" style="125" customWidth="1"/>
    <col min="12805" max="12805" width="12.7109375" style="125" customWidth="1"/>
    <col min="12806" max="12806" width="11.7109375" style="125" customWidth="1"/>
    <col min="12807" max="13056" width="9.140625" style="125"/>
    <col min="13057" max="13057" width="11" style="125" customWidth="1"/>
    <col min="13058" max="13058" width="11" style="125" bestFit="1" customWidth="1"/>
    <col min="13059" max="13059" width="11.7109375" style="125" customWidth="1"/>
    <col min="13060" max="13060" width="7.42578125" style="125" customWidth="1"/>
    <col min="13061" max="13061" width="12.7109375" style="125" customWidth="1"/>
    <col min="13062" max="13062" width="11.7109375" style="125" customWidth="1"/>
    <col min="13063" max="13312" width="9.140625" style="125"/>
    <col min="13313" max="13313" width="11" style="125" customWidth="1"/>
    <col min="13314" max="13314" width="11" style="125" bestFit="1" customWidth="1"/>
    <col min="13315" max="13315" width="11.7109375" style="125" customWidth="1"/>
    <col min="13316" max="13316" width="7.42578125" style="125" customWidth="1"/>
    <col min="13317" max="13317" width="12.7109375" style="125" customWidth="1"/>
    <col min="13318" max="13318" width="11.7109375" style="125" customWidth="1"/>
    <col min="13319" max="13568" width="9.140625" style="125"/>
    <col min="13569" max="13569" width="11" style="125" customWidth="1"/>
    <col min="13570" max="13570" width="11" style="125" bestFit="1" customWidth="1"/>
    <col min="13571" max="13571" width="11.7109375" style="125" customWidth="1"/>
    <col min="13572" max="13572" width="7.42578125" style="125" customWidth="1"/>
    <col min="13573" max="13573" width="12.7109375" style="125" customWidth="1"/>
    <col min="13574" max="13574" width="11.7109375" style="125" customWidth="1"/>
    <col min="13575" max="13824" width="9.140625" style="125"/>
    <col min="13825" max="13825" width="11" style="125" customWidth="1"/>
    <col min="13826" max="13826" width="11" style="125" bestFit="1" customWidth="1"/>
    <col min="13827" max="13827" width="11.7109375" style="125" customWidth="1"/>
    <col min="13828" max="13828" width="7.42578125" style="125" customWidth="1"/>
    <col min="13829" max="13829" width="12.7109375" style="125" customWidth="1"/>
    <col min="13830" max="13830" width="11.7109375" style="125" customWidth="1"/>
    <col min="13831" max="14080" width="9.140625" style="125"/>
    <col min="14081" max="14081" width="11" style="125" customWidth="1"/>
    <col min="14082" max="14082" width="11" style="125" bestFit="1" customWidth="1"/>
    <col min="14083" max="14083" width="11.7109375" style="125" customWidth="1"/>
    <col min="14084" max="14084" width="7.42578125" style="125" customWidth="1"/>
    <col min="14085" max="14085" width="12.7109375" style="125" customWidth="1"/>
    <col min="14086" max="14086" width="11.7109375" style="125" customWidth="1"/>
    <col min="14087" max="14336" width="9.140625" style="125"/>
    <col min="14337" max="14337" width="11" style="125" customWidth="1"/>
    <col min="14338" max="14338" width="11" style="125" bestFit="1" customWidth="1"/>
    <col min="14339" max="14339" width="11.7109375" style="125" customWidth="1"/>
    <col min="14340" max="14340" width="7.42578125" style="125" customWidth="1"/>
    <col min="14341" max="14341" width="12.7109375" style="125" customWidth="1"/>
    <col min="14342" max="14342" width="11.7109375" style="125" customWidth="1"/>
    <col min="14343" max="14592" width="9.140625" style="125"/>
    <col min="14593" max="14593" width="11" style="125" customWidth="1"/>
    <col min="14594" max="14594" width="11" style="125" bestFit="1" customWidth="1"/>
    <col min="14595" max="14595" width="11.7109375" style="125" customWidth="1"/>
    <col min="14596" max="14596" width="7.42578125" style="125" customWidth="1"/>
    <col min="14597" max="14597" width="12.7109375" style="125" customWidth="1"/>
    <col min="14598" max="14598" width="11.7109375" style="125" customWidth="1"/>
    <col min="14599" max="14848" width="9.140625" style="125"/>
    <col min="14849" max="14849" width="11" style="125" customWidth="1"/>
    <col min="14850" max="14850" width="11" style="125" bestFit="1" customWidth="1"/>
    <col min="14851" max="14851" width="11.7109375" style="125" customWidth="1"/>
    <col min="14852" max="14852" width="7.42578125" style="125" customWidth="1"/>
    <col min="14853" max="14853" width="12.7109375" style="125" customWidth="1"/>
    <col min="14854" max="14854" width="11.7109375" style="125" customWidth="1"/>
    <col min="14855" max="15104" width="9.140625" style="125"/>
    <col min="15105" max="15105" width="11" style="125" customWidth="1"/>
    <col min="15106" max="15106" width="11" style="125" bestFit="1" customWidth="1"/>
    <col min="15107" max="15107" width="11.7109375" style="125" customWidth="1"/>
    <col min="15108" max="15108" width="7.42578125" style="125" customWidth="1"/>
    <col min="15109" max="15109" width="12.7109375" style="125" customWidth="1"/>
    <col min="15110" max="15110" width="11.7109375" style="125" customWidth="1"/>
    <col min="15111" max="15360" width="9.140625" style="125"/>
    <col min="15361" max="15361" width="11" style="125" customWidth="1"/>
    <col min="15362" max="15362" width="11" style="125" bestFit="1" customWidth="1"/>
    <col min="15363" max="15363" width="11.7109375" style="125" customWidth="1"/>
    <col min="15364" max="15364" width="7.42578125" style="125" customWidth="1"/>
    <col min="15365" max="15365" width="12.7109375" style="125" customWidth="1"/>
    <col min="15366" max="15366" width="11.7109375" style="125" customWidth="1"/>
    <col min="15367" max="15616" width="9.140625" style="125"/>
    <col min="15617" max="15617" width="11" style="125" customWidth="1"/>
    <col min="15618" max="15618" width="11" style="125" bestFit="1" customWidth="1"/>
    <col min="15619" max="15619" width="11.7109375" style="125" customWidth="1"/>
    <col min="15620" max="15620" width="7.42578125" style="125" customWidth="1"/>
    <col min="15621" max="15621" width="12.7109375" style="125" customWidth="1"/>
    <col min="15622" max="15622" width="11.7109375" style="125" customWidth="1"/>
    <col min="15623" max="15872" width="9.140625" style="125"/>
    <col min="15873" max="15873" width="11" style="125" customWidth="1"/>
    <col min="15874" max="15874" width="11" style="125" bestFit="1" customWidth="1"/>
    <col min="15875" max="15875" width="11.7109375" style="125" customWidth="1"/>
    <col min="15876" max="15876" width="7.42578125" style="125" customWidth="1"/>
    <col min="15877" max="15877" width="12.7109375" style="125" customWidth="1"/>
    <col min="15878" max="15878" width="11.7109375" style="125" customWidth="1"/>
    <col min="15879" max="16128" width="9.140625" style="125"/>
    <col min="16129" max="16129" width="11" style="125" customWidth="1"/>
    <col min="16130" max="16130" width="11" style="125" bestFit="1" customWidth="1"/>
    <col min="16131" max="16131" width="11.7109375" style="125" customWidth="1"/>
    <col min="16132" max="16132" width="7.42578125" style="125" customWidth="1"/>
    <col min="16133" max="16133" width="12.7109375" style="125" customWidth="1"/>
    <col min="16134" max="16134" width="11.7109375" style="125" customWidth="1"/>
    <col min="16135" max="16384" width="9.140625" style="125"/>
  </cols>
  <sheetData>
    <row r="1" spans="1:6" ht="18.75">
      <c r="A1" s="124" t="s">
        <v>199</v>
      </c>
    </row>
    <row r="2" spans="1:6">
      <c r="A2" s="126" t="s">
        <v>200</v>
      </c>
    </row>
    <row r="3" spans="1:6" ht="36">
      <c r="A3" s="127" t="s">
        <v>201</v>
      </c>
      <c r="B3" s="127" t="s">
        <v>202</v>
      </c>
      <c r="C3" s="127" t="s">
        <v>203</v>
      </c>
      <c r="E3" s="128" t="s">
        <v>204</v>
      </c>
      <c r="F3" s="129"/>
    </row>
    <row r="4" spans="1:6" ht="18" customHeight="1">
      <c r="A4" s="130">
        <v>36221</v>
      </c>
      <c r="B4" s="117">
        <v>125</v>
      </c>
      <c r="C4" s="131"/>
      <c r="E4" s="132" t="s">
        <v>201</v>
      </c>
      <c r="F4" s="132" t="s">
        <v>205</v>
      </c>
    </row>
    <row r="5" spans="1:6">
      <c r="A5" s="130">
        <v>36227</v>
      </c>
      <c r="B5" s="117">
        <v>226</v>
      </c>
      <c r="C5" s="131"/>
      <c r="E5" s="133">
        <v>36220</v>
      </c>
      <c r="F5" s="134">
        <v>14500</v>
      </c>
    </row>
    <row r="6" spans="1:6">
      <c r="A6" s="130">
        <v>36229</v>
      </c>
      <c r="B6" s="117">
        <v>450</v>
      </c>
      <c r="C6" s="131"/>
      <c r="E6" s="135">
        <v>36235</v>
      </c>
      <c r="F6" s="136">
        <v>14700</v>
      </c>
    </row>
    <row r="7" spans="1:6">
      <c r="A7" s="130">
        <v>36231</v>
      </c>
      <c r="B7" s="117">
        <v>1250</v>
      </c>
      <c r="C7" s="131"/>
      <c r="E7" s="135">
        <v>36251</v>
      </c>
      <c r="F7" s="136">
        <v>14650</v>
      </c>
    </row>
    <row r="8" spans="1:6" ht="18.75" thickBot="1">
      <c r="A8" s="130">
        <v>36236</v>
      </c>
      <c r="B8" s="117">
        <v>360</v>
      </c>
      <c r="C8" s="131"/>
      <c r="E8" s="137">
        <v>36281</v>
      </c>
      <c r="F8" s="138">
        <v>14800</v>
      </c>
    </row>
    <row r="9" spans="1:6" ht="18.75" thickTop="1">
      <c r="A9" s="130">
        <v>36265</v>
      </c>
      <c r="B9" s="117">
        <v>1200</v>
      </c>
      <c r="C9" s="131"/>
    </row>
    <row r="10" spans="1:6">
      <c r="A10" s="130">
        <v>36296</v>
      </c>
      <c r="B10" s="117">
        <v>256</v>
      </c>
      <c r="C10" s="131"/>
    </row>
  </sheetData>
  <pageMargins left="0.75" right="0.75" top="1" bottom="1" header="0.5" footer="0.5"/>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G14"/>
  <sheetViews>
    <sheetView showGridLines="0" zoomScale="150" workbookViewId="0">
      <pane ySplit="2" topLeftCell="A3" activePane="bottomLeft" state="frozen"/>
      <selection pane="bottomLeft" activeCell="E12" sqref="E12"/>
    </sheetView>
  </sheetViews>
  <sheetFormatPr defaultColWidth="9.140625" defaultRowHeight="15.75"/>
  <cols>
    <col min="1" max="1" width="9.140625" style="65"/>
    <col min="2" max="2" width="10.7109375" style="65" customWidth="1"/>
    <col min="3" max="3" width="8.5703125" style="65" customWidth="1"/>
    <col min="4" max="4" width="12.28515625" style="65" bestFit="1" customWidth="1"/>
    <col min="5" max="5" width="12.42578125" style="65" bestFit="1" customWidth="1"/>
    <col min="6" max="6" width="7.7109375" style="65" bestFit="1" customWidth="1"/>
    <col min="7" max="7" width="12.140625" style="65" bestFit="1" customWidth="1"/>
    <col min="8" max="8" width="7" style="65" customWidth="1"/>
    <col min="9" max="9" width="12.5703125" style="65" bestFit="1" customWidth="1"/>
    <col min="10" max="257" width="9.140625" style="65"/>
    <col min="258" max="258" width="10.7109375" style="65" customWidth="1"/>
    <col min="259" max="259" width="8.5703125" style="65" customWidth="1"/>
    <col min="260" max="260" width="7.140625" style="65" customWidth="1"/>
    <col min="261" max="261" width="6.42578125" style="65" customWidth="1"/>
    <col min="262" max="262" width="15.5703125" style="65" customWidth="1"/>
    <col min="263" max="263" width="5.140625" style="65" customWidth="1"/>
    <col min="264" max="264" width="7" style="65" customWidth="1"/>
    <col min="265" max="265" width="12.5703125" style="65" bestFit="1" customWidth="1"/>
    <col min="266" max="513" width="9.140625" style="65"/>
    <col min="514" max="514" width="10.7109375" style="65" customWidth="1"/>
    <col min="515" max="515" width="8.5703125" style="65" customWidth="1"/>
    <col min="516" max="516" width="7.140625" style="65" customWidth="1"/>
    <col min="517" max="517" width="6.42578125" style="65" customWidth="1"/>
    <col min="518" max="518" width="15.5703125" style="65" customWidth="1"/>
    <col min="519" max="519" width="5.140625" style="65" customWidth="1"/>
    <col min="520" max="520" width="7" style="65" customWidth="1"/>
    <col min="521" max="521" width="12.5703125" style="65" bestFit="1" customWidth="1"/>
    <col min="522" max="769" width="9.140625" style="65"/>
    <col min="770" max="770" width="10.7109375" style="65" customWidth="1"/>
    <col min="771" max="771" width="8.5703125" style="65" customWidth="1"/>
    <col min="772" max="772" width="7.140625" style="65" customWidth="1"/>
    <col min="773" max="773" width="6.42578125" style="65" customWidth="1"/>
    <col min="774" max="774" width="15.5703125" style="65" customWidth="1"/>
    <col min="775" max="775" width="5.140625" style="65" customWidth="1"/>
    <col min="776" max="776" width="7" style="65" customWidth="1"/>
    <col min="777" max="777" width="12.5703125" style="65" bestFit="1" customWidth="1"/>
    <col min="778" max="1025" width="9.140625" style="65"/>
    <col min="1026" max="1026" width="10.7109375" style="65" customWidth="1"/>
    <col min="1027" max="1027" width="8.5703125" style="65" customWidth="1"/>
    <col min="1028" max="1028" width="7.140625" style="65" customWidth="1"/>
    <col min="1029" max="1029" width="6.42578125" style="65" customWidth="1"/>
    <col min="1030" max="1030" width="15.5703125" style="65" customWidth="1"/>
    <col min="1031" max="1031" width="5.140625" style="65" customWidth="1"/>
    <col min="1032" max="1032" width="7" style="65" customWidth="1"/>
    <col min="1033" max="1033" width="12.5703125" style="65" bestFit="1" customWidth="1"/>
    <col min="1034" max="1281" width="9.140625" style="65"/>
    <col min="1282" max="1282" width="10.7109375" style="65" customWidth="1"/>
    <col min="1283" max="1283" width="8.5703125" style="65" customWidth="1"/>
    <col min="1284" max="1284" width="7.140625" style="65" customWidth="1"/>
    <col min="1285" max="1285" width="6.42578125" style="65" customWidth="1"/>
    <col min="1286" max="1286" width="15.5703125" style="65" customWidth="1"/>
    <col min="1287" max="1287" width="5.140625" style="65" customWidth="1"/>
    <col min="1288" max="1288" width="7" style="65" customWidth="1"/>
    <col min="1289" max="1289" width="12.5703125" style="65" bestFit="1" customWidth="1"/>
    <col min="1290" max="1537" width="9.140625" style="65"/>
    <col min="1538" max="1538" width="10.7109375" style="65" customWidth="1"/>
    <col min="1539" max="1539" width="8.5703125" style="65" customWidth="1"/>
    <col min="1540" max="1540" width="7.140625" style="65" customWidth="1"/>
    <col min="1541" max="1541" width="6.42578125" style="65" customWidth="1"/>
    <col min="1542" max="1542" width="15.5703125" style="65" customWidth="1"/>
    <col min="1543" max="1543" width="5.140625" style="65" customWidth="1"/>
    <col min="1544" max="1544" width="7" style="65" customWidth="1"/>
    <col min="1545" max="1545" width="12.5703125" style="65" bestFit="1" customWidth="1"/>
    <col min="1546" max="1793" width="9.140625" style="65"/>
    <col min="1794" max="1794" width="10.7109375" style="65" customWidth="1"/>
    <col min="1795" max="1795" width="8.5703125" style="65" customWidth="1"/>
    <col min="1796" max="1796" width="7.140625" style="65" customWidth="1"/>
    <col min="1797" max="1797" width="6.42578125" style="65" customWidth="1"/>
    <col min="1798" max="1798" width="15.5703125" style="65" customWidth="1"/>
    <col min="1799" max="1799" width="5.140625" style="65" customWidth="1"/>
    <col min="1800" max="1800" width="7" style="65" customWidth="1"/>
    <col min="1801" max="1801" width="12.5703125" style="65" bestFit="1" customWidth="1"/>
    <col min="1802" max="2049" width="9.140625" style="65"/>
    <col min="2050" max="2050" width="10.7109375" style="65" customWidth="1"/>
    <col min="2051" max="2051" width="8.5703125" style="65" customWidth="1"/>
    <col min="2052" max="2052" width="7.140625" style="65" customWidth="1"/>
    <col min="2053" max="2053" width="6.42578125" style="65" customWidth="1"/>
    <col min="2054" max="2054" width="15.5703125" style="65" customWidth="1"/>
    <col min="2055" max="2055" width="5.140625" style="65" customWidth="1"/>
    <col min="2056" max="2056" width="7" style="65" customWidth="1"/>
    <col min="2057" max="2057" width="12.5703125" style="65" bestFit="1" customWidth="1"/>
    <col min="2058" max="2305" width="9.140625" style="65"/>
    <col min="2306" max="2306" width="10.7109375" style="65" customWidth="1"/>
    <col min="2307" max="2307" width="8.5703125" style="65" customWidth="1"/>
    <col min="2308" max="2308" width="7.140625" style="65" customWidth="1"/>
    <col min="2309" max="2309" width="6.42578125" style="65" customWidth="1"/>
    <col min="2310" max="2310" width="15.5703125" style="65" customWidth="1"/>
    <col min="2311" max="2311" width="5.140625" style="65" customWidth="1"/>
    <col min="2312" max="2312" width="7" style="65" customWidth="1"/>
    <col min="2313" max="2313" width="12.5703125" style="65" bestFit="1" customWidth="1"/>
    <col min="2314" max="2561" width="9.140625" style="65"/>
    <col min="2562" max="2562" width="10.7109375" style="65" customWidth="1"/>
    <col min="2563" max="2563" width="8.5703125" style="65" customWidth="1"/>
    <col min="2564" max="2564" width="7.140625" style="65" customWidth="1"/>
    <col min="2565" max="2565" width="6.42578125" style="65" customWidth="1"/>
    <col min="2566" max="2566" width="15.5703125" style="65" customWidth="1"/>
    <col min="2567" max="2567" width="5.140625" style="65" customWidth="1"/>
    <col min="2568" max="2568" width="7" style="65" customWidth="1"/>
    <col min="2569" max="2569" width="12.5703125" style="65" bestFit="1" customWidth="1"/>
    <col min="2570" max="2817" width="9.140625" style="65"/>
    <col min="2818" max="2818" width="10.7109375" style="65" customWidth="1"/>
    <col min="2819" max="2819" width="8.5703125" style="65" customWidth="1"/>
    <col min="2820" max="2820" width="7.140625" style="65" customWidth="1"/>
    <col min="2821" max="2821" width="6.42578125" style="65" customWidth="1"/>
    <col min="2822" max="2822" width="15.5703125" style="65" customWidth="1"/>
    <col min="2823" max="2823" width="5.140625" style="65" customWidth="1"/>
    <col min="2824" max="2824" width="7" style="65" customWidth="1"/>
    <col min="2825" max="2825" width="12.5703125" style="65" bestFit="1" customWidth="1"/>
    <col min="2826" max="3073" width="9.140625" style="65"/>
    <col min="3074" max="3074" width="10.7109375" style="65" customWidth="1"/>
    <col min="3075" max="3075" width="8.5703125" style="65" customWidth="1"/>
    <col min="3076" max="3076" width="7.140625" style="65" customWidth="1"/>
    <col min="3077" max="3077" width="6.42578125" style="65" customWidth="1"/>
    <col min="3078" max="3078" width="15.5703125" style="65" customWidth="1"/>
    <col min="3079" max="3079" width="5.140625" style="65" customWidth="1"/>
    <col min="3080" max="3080" width="7" style="65" customWidth="1"/>
    <col min="3081" max="3081" width="12.5703125" style="65" bestFit="1" customWidth="1"/>
    <col min="3082" max="3329" width="9.140625" style="65"/>
    <col min="3330" max="3330" width="10.7109375" style="65" customWidth="1"/>
    <col min="3331" max="3331" width="8.5703125" style="65" customWidth="1"/>
    <col min="3332" max="3332" width="7.140625" style="65" customWidth="1"/>
    <col min="3333" max="3333" width="6.42578125" style="65" customWidth="1"/>
    <col min="3334" max="3334" width="15.5703125" style="65" customWidth="1"/>
    <col min="3335" max="3335" width="5.140625" style="65" customWidth="1"/>
    <col min="3336" max="3336" width="7" style="65" customWidth="1"/>
    <col min="3337" max="3337" width="12.5703125" style="65" bestFit="1" customWidth="1"/>
    <col min="3338" max="3585" width="9.140625" style="65"/>
    <col min="3586" max="3586" width="10.7109375" style="65" customWidth="1"/>
    <col min="3587" max="3587" width="8.5703125" style="65" customWidth="1"/>
    <col min="3588" max="3588" width="7.140625" style="65" customWidth="1"/>
    <col min="3589" max="3589" width="6.42578125" style="65" customWidth="1"/>
    <col min="3590" max="3590" width="15.5703125" style="65" customWidth="1"/>
    <col min="3591" max="3591" width="5.140625" style="65" customWidth="1"/>
    <col min="3592" max="3592" width="7" style="65" customWidth="1"/>
    <col min="3593" max="3593" width="12.5703125" style="65" bestFit="1" customWidth="1"/>
    <col min="3594" max="3841" width="9.140625" style="65"/>
    <col min="3842" max="3842" width="10.7109375" style="65" customWidth="1"/>
    <col min="3843" max="3843" width="8.5703125" style="65" customWidth="1"/>
    <col min="3844" max="3844" width="7.140625" style="65" customWidth="1"/>
    <col min="3845" max="3845" width="6.42578125" style="65" customWidth="1"/>
    <col min="3846" max="3846" width="15.5703125" style="65" customWidth="1"/>
    <col min="3847" max="3847" width="5.140625" style="65" customWidth="1"/>
    <col min="3848" max="3848" width="7" style="65" customWidth="1"/>
    <col min="3849" max="3849" width="12.5703125" style="65" bestFit="1" customWidth="1"/>
    <col min="3850" max="4097" width="9.140625" style="65"/>
    <col min="4098" max="4098" width="10.7109375" style="65" customWidth="1"/>
    <col min="4099" max="4099" width="8.5703125" style="65" customWidth="1"/>
    <col min="4100" max="4100" width="7.140625" style="65" customWidth="1"/>
    <col min="4101" max="4101" width="6.42578125" style="65" customWidth="1"/>
    <col min="4102" max="4102" width="15.5703125" style="65" customWidth="1"/>
    <col min="4103" max="4103" width="5.140625" style="65" customWidth="1"/>
    <col min="4104" max="4104" width="7" style="65" customWidth="1"/>
    <col min="4105" max="4105" width="12.5703125" style="65" bestFit="1" customWidth="1"/>
    <col min="4106" max="4353" width="9.140625" style="65"/>
    <col min="4354" max="4354" width="10.7109375" style="65" customWidth="1"/>
    <col min="4355" max="4355" width="8.5703125" style="65" customWidth="1"/>
    <col min="4356" max="4356" width="7.140625" style="65" customWidth="1"/>
    <col min="4357" max="4357" width="6.42578125" style="65" customWidth="1"/>
    <col min="4358" max="4358" width="15.5703125" style="65" customWidth="1"/>
    <col min="4359" max="4359" width="5.140625" style="65" customWidth="1"/>
    <col min="4360" max="4360" width="7" style="65" customWidth="1"/>
    <col min="4361" max="4361" width="12.5703125" style="65" bestFit="1" customWidth="1"/>
    <col min="4362" max="4609" width="9.140625" style="65"/>
    <col min="4610" max="4610" width="10.7109375" style="65" customWidth="1"/>
    <col min="4611" max="4611" width="8.5703125" style="65" customWidth="1"/>
    <col min="4612" max="4612" width="7.140625" style="65" customWidth="1"/>
    <col min="4613" max="4613" width="6.42578125" style="65" customWidth="1"/>
    <col min="4614" max="4614" width="15.5703125" style="65" customWidth="1"/>
    <col min="4615" max="4615" width="5.140625" style="65" customWidth="1"/>
    <col min="4616" max="4616" width="7" style="65" customWidth="1"/>
    <col min="4617" max="4617" width="12.5703125" style="65" bestFit="1" customWidth="1"/>
    <col min="4618" max="4865" width="9.140625" style="65"/>
    <col min="4866" max="4866" width="10.7109375" style="65" customWidth="1"/>
    <col min="4867" max="4867" width="8.5703125" style="65" customWidth="1"/>
    <col min="4868" max="4868" width="7.140625" style="65" customWidth="1"/>
    <col min="4869" max="4869" width="6.42578125" style="65" customWidth="1"/>
    <col min="4870" max="4870" width="15.5703125" style="65" customWidth="1"/>
    <col min="4871" max="4871" width="5.140625" style="65" customWidth="1"/>
    <col min="4872" max="4872" width="7" style="65" customWidth="1"/>
    <col min="4873" max="4873" width="12.5703125" style="65" bestFit="1" customWidth="1"/>
    <col min="4874" max="5121" width="9.140625" style="65"/>
    <col min="5122" max="5122" width="10.7109375" style="65" customWidth="1"/>
    <col min="5123" max="5123" width="8.5703125" style="65" customWidth="1"/>
    <col min="5124" max="5124" width="7.140625" style="65" customWidth="1"/>
    <col min="5125" max="5125" width="6.42578125" style="65" customWidth="1"/>
    <col min="5126" max="5126" width="15.5703125" style="65" customWidth="1"/>
    <col min="5127" max="5127" width="5.140625" style="65" customWidth="1"/>
    <col min="5128" max="5128" width="7" style="65" customWidth="1"/>
    <col min="5129" max="5129" width="12.5703125" style="65" bestFit="1" customWidth="1"/>
    <col min="5130" max="5377" width="9.140625" style="65"/>
    <col min="5378" max="5378" width="10.7109375" style="65" customWidth="1"/>
    <col min="5379" max="5379" width="8.5703125" style="65" customWidth="1"/>
    <col min="5380" max="5380" width="7.140625" style="65" customWidth="1"/>
    <col min="5381" max="5381" width="6.42578125" style="65" customWidth="1"/>
    <col min="5382" max="5382" width="15.5703125" style="65" customWidth="1"/>
    <col min="5383" max="5383" width="5.140625" style="65" customWidth="1"/>
    <col min="5384" max="5384" width="7" style="65" customWidth="1"/>
    <col min="5385" max="5385" width="12.5703125" style="65" bestFit="1" customWidth="1"/>
    <col min="5386" max="5633" width="9.140625" style="65"/>
    <col min="5634" max="5634" width="10.7109375" style="65" customWidth="1"/>
    <col min="5635" max="5635" width="8.5703125" style="65" customWidth="1"/>
    <col min="5636" max="5636" width="7.140625" style="65" customWidth="1"/>
    <col min="5637" max="5637" width="6.42578125" style="65" customWidth="1"/>
    <col min="5638" max="5638" width="15.5703125" style="65" customWidth="1"/>
    <col min="5639" max="5639" width="5.140625" style="65" customWidth="1"/>
    <col min="5640" max="5640" width="7" style="65" customWidth="1"/>
    <col min="5641" max="5641" width="12.5703125" style="65" bestFit="1" customWidth="1"/>
    <col min="5642" max="5889" width="9.140625" style="65"/>
    <col min="5890" max="5890" width="10.7109375" style="65" customWidth="1"/>
    <col min="5891" max="5891" width="8.5703125" style="65" customWidth="1"/>
    <col min="5892" max="5892" width="7.140625" style="65" customWidth="1"/>
    <col min="5893" max="5893" width="6.42578125" style="65" customWidth="1"/>
    <col min="5894" max="5894" width="15.5703125" style="65" customWidth="1"/>
    <col min="5895" max="5895" width="5.140625" style="65" customWidth="1"/>
    <col min="5896" max="5896" width="7" style="65" customWidth="1"/>
    <col min="5897" max="5897" width="12.5703125" style="65" bestFit="1" customWidth="1"/>
    <col min="5898" max="6145" width="9.140625" style="65"/>
    <col min="6146" max="6146" width="10.7109375" style="65" customWidth="1"/>
    <col min="6147" max="6147" width="8.5703125" style="65" customWidth="1"/>
    <col min="6148" max="6148" width="7.140625" style="65" customWidth="1"/>
    <col min="6149" max="6149" width="6.42578125" style="65" customWidth="1"/>
    <col min="6150" max="6150" width="15.5703125" style="65" customWidth="1"/>
    <col min="6151" max="6151" width="5.140625" style="65" customWidth="1"/>
    <col min="6152" max="6152" width="7" style="65" customWidth="1"/>
    <col min="6153" max="6153" width="12.5703125" style="65" bestFit="1" customWidth="1"/>
    <col min="6154" max="6401" width="9.140625" style="65"/>
    <col min="6402" max="6402" width="10.7109375" style="65" customWidth="1"/>
    <col min="6403" max="6403" width="8.5703125" style="65" customWidth="1"/>
    <col min="6404" max="6404" width="7.140625" style="65" customWidth="1"/>
    <col min="6405" max="6405" width="6.42578125" style="65" customWidth="1"/>
    <col min="6406" max="6406" width="15.5703125" style="65" customWidth="1"/>
    <col min="6407" max="6407" width="5.140625" style="65" customWidth="1"/>
    <col min="6408" max="6408" width="7" style="65" customWidth="1"/>
    <col min="6409" max="6409" width="12.5703125" style="65" bestFit="1" customWidth="1"/>
    <col min="6410" max="6657" width="9.140625" style="65"/>
    <col min="6658" max="6658" width="10.7109375" style="65" customWidth="1"/>
    <col min="6659" max="6659" width="8.5703125" style="65" customWidth="1"/>
    <col min="6660" max="6660" width="7.140625" style="65" customWidth="1"/>
    <col min="6661" max="6661" width="6.42578125" style="65" customWidth="1"/>
    <col min="6662" max="6662" width="15.5703125" style="65" customWidth="1"/>
    <col min="6663" max="6663" width="5.140625" style="65" customWidth="1"/>
    <col min="6664" max="6664" width="7" style="65" customWidth="1"/>
    <col min="6665" max="6665" width="12.5703125" style="65" bestFit="1" customWidth="1"/>
    <col min="6666" max="6913" width="9.140625" style="65"/>
    <col min="6914" max="6914" width="10.7109375" style="65" customWidth="1"/>
    <col min="6915" max="6915" width="8.5703125" style="65" customWidth="1"/>
    <col min="6916" max="6916" width="7.140625" style="65" customWidth="1"/>
    <col min="6917" max="6917" width="6.42578125" style="65" customWidth="1"/>
    <col min="6918" max="6918" width="15.5703125" style="65" customWidth="1"/>
    <col min="6919" max="6919" width="5.140625" style="65" customWidth="1"/>
    <col min="6920" max="6920" width="7" style="65" customWidth="1"/>
    <col min="6921" max="6921" width="12.5703125" style="65" bestFit="1" customWidth="1"/>
    <col min="6922" max="7169" width="9.140625" style="65"/>
    <col min="7170" max="7170" width="10.7109375" style="65" customWidth="1"/>
    <col min="7171" max="7171" width="8.5703125" style="65" customWidth="1"/>
    <col min="7172" max="7172" width="7.140625" style="65" customWidth="1"/>
    <col min="7173" max="7173" width="6.42578125" style="65" customWidth="1"/>
    <col min="7174" max="7174" width="15.5703125" style="65" customWidth="1"/>
    <col min="7175" max="7175" width="5.140625" style="65" customWidth="1"/>
    <col min="7176" max="7176" width="7" style="65" customWidth="1"/>
    <col min="7177" max="7177" width="12.5703125" style="65" bestFit="1" customWidth="1"/>
    <col min="7178" max="7425" width="9.140625" style="65"/>
    <col min="7426" max="7426" width="10.7109375" style="65" customWidth="1"/>
    <col min="7427" max="7427" width="8.5703125" style="65" customWidth="1"/>
    <col min="7428" max="7428" width="7.140625" style="65" customWidth="1"/>
    <col min="7429" max="7429" width="6.42578125" style="65" customWidth="1"/>
    <col min="7430" max="7430" width="15.5703125" style="65" customWidth="1"/>
    <col min="7431" max="7431" width="5.140625" style="65" customWidth="1"/>
    <col min="7432" max="7432" width="7" style="65" customWidth="1"/>
    <col min="7433" max="7433" width="12.5703125" style="65" bestFit="1" customWidth="1"/>
    <col min="7434" max="7681" width="9.140625" style="65"/>
    <col min="7682" max="7682" width="10.7109375" style="65" customWidth="1"/>
    <col min="7683" max="7683" width="8.5703125" style="65" customWidth="1"/>
    <col min="7684" max="7684" width="7.140625" style="65" customWidth="1"/>
    <col min="7685" max="7685" width="6.42578125" style="65" customWidth="1"/>
    <col min="7686" max="7686" width="15.5703125" style="65" customWidth="1"/>
    <col min="7687" max="7687" width="5.140625" style="65" customWidth="1"/>
    <col min="7688" max="7688" width="7" style="65" customWidth="1"/>
    <col min="7689" max="7689" width="12.5703125" style="65" bestFit="1" customWidth="1"/>
    <col min="7690" max="7937" width="9.140625" style="65"/>
    <col min="7938" max="7938" width="10.7109375" style="65" customWidth="1"/>
    <col min="7939" max="7939" width="8.5703125" style="65" customWidth="1"/>
    <col min="7940" max="7940" width="7.140625" style="65" customWidth="1"/>
    <col min="7941" max="7941" width="6.42578125" style="65" customWidth="1"/>
    <col min="7942" max="7942" width="15.5703125" style="65" customWidth="1"/>
    <col min="7943" max="7943" width="5.140625" style="65" customWidth="1"/>
    <col min="7944" max="7944" width="7" style="65" customWidth="1"/>
    <col min="7945" max="7945" width="12.5703125" style="65" bestFit="1" customWidth="1"/>
    <col min="7946" max="8193" width="9.140625" style="65"/>
    <col min="8194" max="8194" width="10.7109375" style="65" customWidth="1"/>
    <col min="8195" max="8195" width="8.5703125" style="65" customWidth="1"/>
    <col min="8196" max="8196" width="7.140625" style="65" customWidth="1"/>
    <col min="8197" max="8197" width="6.42578125" style="65" customWidth="1"/>
    <col min="8198" max="8198" width="15.5703125" style="65" customWidth="1"/>
    <col min="8199" max="8199" width="5.140625" style="65" customWidth="1"/>
    <col min="8200" max="8200" width="7" style="65" customWidth="1"/>
    <col min="8201" max="8201" width="12.5703125" style="65" bestFit="1" customWidth="1"/>
    <col min="8202" max="8449" width="9.140625" style="65"/>
    <col min="8450" max="8450" width="10.7109375" style="65" customWidth="1"/>
    <col min="8451" max="8451" width="8.5703125" style="65" customWidth="1"/>
    <col min="8452" max="8452" width="7.140625" style="65" customWidth="1"/>
    <col min="8453" max="8453" width="6.42578125" style="65" customWidth="1"/>
    <col min="8454" max="8454" width="15.5703125" style="65" customWidth="1"/>
    <col min="8455" max="8455" width="5.140625" style="65" customWidth="1"/>
    <col min="8456" max="8456" width="7" style="65" customWidth="1"/>
    <col min="8457" max="8457" width="12.5703125" style="65" bestFit="1" customWidth="1"/>
    <col min="8458" max="8705" width="9.140625" style="65"/>
    <col min="8706" max="8706" width="10.7109375" style="65" customWidth="1"/>
    <col min="8707" max="8707" width="8.5703125" style="65" customWidth="1"/>
    <col min="8708" max="8708" width="7.140625" style="65" customWidth="1"/>
    <col min="8709" max="8709" width="6.42578125" style="65" customWidth="1"/>
    <col min="8710" max="8710" width="15.5703125" style="65" customWidth="1"/>
    <col min="8711" max="8711" width="5.140625" style="65" customWidth="1"/>
    <col min="8712" max="8712" width="7" style="65" customWidth="1"/>
    <col min="8713" max="8713" width="12.5703125" style="65" bestFit="1" customWidth="1"/>
    <col min="8714" max="8961" width="9.140625" style="65"/>
    <col min="8962" max="8962" width="10.7109375" style="65" customWidth="1"/>
    <col min="8963" max="8963" width="8.5703125" style="65" customWidth="1"/>
    <col min="8964" max="8964" width="7.140625" style="65" customWidth="1"/>
    <col min="8965" max="8965" width="6.42578125" style="65" customWidth="1"/>
    <col min="8966" max="8966" width="15.5703125" style="65" customWidth="1"/>
    <col min="8967" max="8967" width="5.140625" style="65" customWidth="1"/>
    <col min="8968" max="8968" width="7" style="65" customWidth="1"/>
    <col min="8969" max="8969" width="12.5703125" style="65" bestFit="1" customWidth="1"/>
    <col min="8970" max="9217" width="9.140625" style="65"/>
    <col min="9218" max="9218" width="10.7109375" style="65" customWidth="1"/>
    <col min="9219" max="9219" width="8.5703125" style="65" customWidth="1"/>
    <col min="9220" max="9220" width="7.140625" style="65" customWidth="1"/>
    <col min="9221" max="9221" width="6.42578125" style="65" customWidth="1"/>
    <col min="9222" max="9222" width="15.5703125" style="65" customWidth="1"/>
    <col min="9223" max="9223" width="5.140625" style="65" customWidth="1"/>
    <col min="9224" max="9224" width="7" style="65" customWidth="1"/>
    <col min="9225" max="9225" width="12.5703125" style="65" bestFit="1" customWidth="1"/>
    <col min="9226" max="9473" width="9.140625" style="65"/>
    <col min="9474" max="9474" width="10.7109375" style="65" customWidth="1"/>
    <col min="9475" max="9475" width="8.5703125" style="65" customWidth="1"/>
    <col min="9476" max="9476" width="7.140625" style="65" customWidth="1"/>
    <col min="9477" max="9477" width="6.42578125" style="65" customWidth="1"/>
    <col min="9478" max="9478" width="15.5703125" style="65" customWidth="1"/>
    <col min="9479" max="9479" width="5.140625" style="65" customWidth="1"/>
    <col min="9480" max="9480" width="7" style="65" customWidth="1"/>
    <col min="9481" max="9481" width="12.5703125" style="65" bestFit="1" customWidth="1"/>
    <col min="9482" max="9729" width="9.140625" style="65"/>
    <col min="9730" max="9730" width="10.7109375" style="65" customWidth="1"/>
    <col min="9731" max="9731" width="8.5703125" style="65" customWidth="1"/>
    <col min="9732" max="9732" width="7.140625" style="65" customWidth="1"/>
    <col min="9733" max="9733" width="6.42578125" style="65" customWidth="1"/>
    <col min="9734" max="9734" width="15.5703125" style="65" customWidth="1"/>
    <col min="9735" max="9735" width="5.140625" style="65" customWidth="1"/>
    <col min="9736" max="9736" width="7" style="65" customWidth="1"/>
    <col min="9737" max="9737" width="12.5703125" style="65" bestFit="1" customWidth="1"/>
    <col min="9738" max="9985" width="9.140625" style="65"/>
    <col min="9986" max="9986" width="10.7109375" style="65" customWidth="1"/>
    <col min="9987" max="9987" width="8.5703125" style="65" customWidth="1"/>
    <col min="9988" max="9988" width="7.140625" style="65" customWidth="1"/>
    <col min="9989" max="9989" width="6.42578125" style="65" customWidth="1"/>
    <col min="9990" max="9990" width="15.5703125" style="65" customWidth="1"/>
    <col min="9991" max="9991" width="5.140625" style="65" customWidth="1"/>
    <col min="9992" max="9992" width="7" style="65" customWidth="1"/>
    <col min="9993" max="9993" width="12.5703125" style="65" bestFit="1" customWidth="1"/>
    <col min="9994" max="10241" width="9.140625" style="65"/>
    <col min="10242" max="10242" width="10.7109375" style="65" customWidth="1"/>
    <col min="10243" max="10243" width="8.5703125" style="65" customWidth="1"/>
    <col min="10244" max="10244" width="7.140625" style="65" customWidth="1"/>
    <col min="10245" max="10245" width="6.42578125" style="65" customWidth="1"/>
    <col min="10246" max="10246" width="15.5703125" style="65" customWidth="1"/>
    <col min="10247" max="10247" width="5.140625" style="65" customWidth="1"/>
    <col min="10248" max="10248" width="7" style="65" customWidth="1"/>
    <col min="10249" max="10249" width="12.5703125" style="65" bestFit="1" customWidth="1"/>
    <col min="10250" max="10497" width="9.140625" style="65"/>
    <col min="10498" max="10498" width="10.7109375" style="65" customWidth="1"/>
    <col min="10499" max="10499" width="8.5703125" style="65" customWidth="1"/>
    <col min="10500" max="10500" width="7.140625" style="65" customWidth="1"/>
    <col min="10501" max="10501" width="6.42578125" style="65" customWidth="1"/>
    <col min="10502" max="10502" width="15.5703125" style="65" customWidth="1"/>
    <col min="10503" max="10503" width="5.140625" style="65" customWidth="1"/>
    <col min="10504" max="10504" width="7" style="65" customWidth="1"/>
    <col min="10505" max="10505" width="12.5703125" style="65" bestFit="1" customWidth="1"/>
    <col min="10506" max="10753" width="9.140625" style="65"/>
    <col min="10754" max="10754" width="10.7109375" style="65" customWidth="1"/>
    <col min="10755" max="10755" width="8.5703125" style="65" customWidth="1"/>
    <col min="10756" max="10756" width="7.140625" style="65" customWidth="1"/>
    <col min="10757" max="10757" width="6.42578125" style="65" customWidth="1"/>
    <col min="10758" max="10758" width="15.5703125" style="65" customWidth="1"/>
    <col min="10759" max="10759" width="5.140625" style="65" customWidth="1"/>
    <col min="10760" max="10760" width="7" style="65" customWidth="1"/>
    <col min="10761" max="10761" width="12.5703125" style="65" bestFit="1" customWidth="1"/>
    <col min="10762" max="11009" width="9.140625" style="65"/>
    <col min="11010" max="11010" width="10.7109375" style="65" customWidth="1"/>
    <col min="11011" max="11011" width="8.5703125" style="65" customWidth="1"/>
    <col min="11012" max="11012" width="7.140625" style="65" customWidth="1"/>
    <col min="11013" max="11013" width="6.42578125" style="65" customWidth="1"/>
    <col min="11014" max="11014" width="15.5703125" style="65" customWidth="1"/>
    <col min="11015" max="11015" width="5.140625" style="65" customWidth="1"/>
    <col min="11016" max="11016" width="7" style="65" customWidth="1"/>
    <col min="11017" max="11017" width="12.5703125" style="65" bestFit="1" customWidth="1"/>
    <col min="11018" max="11265" width="9.140625" style="65"/>
    <col min="11266" max="11266" width="10.7109375" style="65" customWidth="1"/>
    <col min="11267" max="11267" width="8.5703125" style="65" customWidth="1"/>
    <col min="11268" max="11268" width="7.140625" style="65" customWidth="1"/>
    <col min="11269" max="11269" width="6.42578125" style="65" customWidth="1"/>
    <col min="11270" max="11270" width="15.5703125" style="65" customWidth="1"/>
    <col min="11271" max="11271" width="5.140625" style="65" customWidth="1"/>
    <col min="11272" max="11272" width="7" style="65" customWidth="1"/>
    <col min="11273" max="11273" width="12.5703125" style="65" bestFit="1" customWidth="1"/>
    <col min="11274" max="11521" width="9.140625" style="65"/>
    <col min="11522" max="11522" width="10.7109375" style="65" customWidth="1"/>
    <col min="11523" max="11523" width="8.5703125" style="65" customWidth="1"/>
    <col min="11524" max="11524" width="7.140625" style="65" customWidth="1"/>
    <col min="11525" max="11525" width="6.42578125" style="65" customWidth="1"/>
    <col min="11526" max="11526" width="15.5703125" style="65" customWidth="1"/>
    <col min="11527" max="11527" width="5.140625" style="65" customWidth="1"/>
    <col min="11528" max="11528" width="7" style="65" customWidth="1"/>
    <col min="11529" max="11529" width="12.5703125" style="65" bestFit="1" customWidth="1"/>
    <col min="11530" max="11777" width="9.140625" style="65"/>
    <col min="11778" max="11778" width="10.7109375" style="65" customWidth="1"/>
    <col min="11779" max="11779" width="8.5703125" style="65" customWidth="1"/>
    <col min="11780" max="11780" width="7.140625" style="65" customWidth="1"/>
    <col min="11781" max="11781" width="6.42578125" style="65" customWidth="1"/>
    <col min="11782" max="11782" width="15.5703125" style="65" customWidth="1"/>
    <col min="11783" max="11783" width="5.140625" style="65" customWidth="1"/>
    <col min="11784" max="11784" width="7" style="65" customWidth="1"/>
    <col min="11785" max="11785" width="12.5703125" style="65" bestFit="1" customWidth="1"/>
    <col min="11786" max="12033" width="9.140625" style="65"/>
    <col min="12034" max="12034" width="10.7109375" style="65" customWidth="1"/>
    <col min="12035" max="12035" width="8.5703125" style="65" customWidth="1"/>
    <col min="12036" max="12036" width="7.140625" style="65" customWidth="1"/>
    <col min="12037" max="12037" width="6.42578125" style="65" customWidth="1"/>
    <col min="12038" max="12038" width="15.5703125" style="65" customWidth="1"/>
    <col min="12039" max="12039" width="5.140625" style="65" customWidth="1"/>
    <col min="12040" max="12040" width="7" style="65" customWidth="1"/>
    <col min="12041" max="12041" width="12.5703125" style="65" bestFit="1" customWidth="1"/>
    <col min="12042" max="12289" width="9.140625" style="65"/>
    <col min="12290" max="12290" width="10.7109375" style="65" customWidth="1"/>
    <col min="12291" max="12291" width="8.5703125" style="65" customWidth="1"/>
    <col min="12292" max="12292" width="7.140625" style="65" customWidth="1"/>
    <col min="12293" max="12293" width="6.42578125" style="65" customWidth="1"/>
    <col min="12294" max="12294" width="15.5703125" style="65" customWidth="1"/>
    <col min="12295" max="12295" width="5.140625" style="65" customWidth="1"/>
    <col min="12296" max="12296" width="7" style="65" customWidth="1"/>
    <col min="12297" max="12297" width="12.5703125" style="65" bestFit="1" customWidth="1"/>
    <col min="12298" max="12545" width="9.140625" style="65"/>
    <col min="12546" max="12546" width="10.7109375" style="65" customWidth="1"/>
    <col min="12547" max="12547" width="8.5703125" style="65" customWidth="1"/>
    <col min="12548" max="12548" width="7.140625" style="65" customWidth="1"/>
    <col min="12549" max="12549" width="6.42578125" style="65" customWidth="1"/>
    <col min="12550" max="12550" width="15.5703125" style="65" customWidth="1"/>
    <col min="12551" max="12551" width="5.140625" style="65" customWidth="1"/>
    <col min="12552" max="12552" width="7" style="65" customWidth="1"/>
    <col min="12553" max="12553" width="12.5703125" style="65" bestFit="1" customWidth="1"/>
    <col min="12554" max="12801" width="9.140625" style="65"/>
    <col min="12802" max="12802" width="10.7109375" style="65" customWidth="1"/>
    <col min="12803" max="12803" width="8.5703125" style="65" customWidth="1"/>
    <col min="12804" max="12804" width="7.140625" style="65" customWidth="1"/>
    <col min="12805" max="12805" width="6.42578125" style="65" customWidth="1"/>
    <col min="12806" max="12806" width="15.5703125" style="65" customWidth="1"/>
    <col min="12807" max="12807" width="5.140625" style="65" customWidth="1"/>
    <col min="12808" max="12808" width="7" style="65" customWidth="1"/>
    <col min="12809" max="12809" width="12.5703125" style="65" bestFit="1" customWidth="1"/>
    <col min="12810" max="13057" width="9.140625" style="65"/>
    <col min="13058" max="13058" width="10.7109375" style="65" customWidth="1"/>
    <col min="13059" max="13059" width="8.5703125" style="65" customWidth="1"/>
    <col min="13060" max="13060" width="7.140625" style="65" customWidth="1"/>
    <col min="13061" max="13061" width="6.42578125" style="65" customWidth="1"/>
    <col min="13062" max="13062" width="15.5703125" style="65" customWidth="1"/>
    <col min="13063" max="13063" width="5.140625" style="65" customWidth="1"/>
    <col min="13064" max="13064" width="7" style="65" customWidth="1"/>
    <col min="13065" max="13065" width="12.5703125" style="65" bestFit="1" customWidth="1"/>
    <col min="13066" max="13313" width="9.140625" style="65"/>
    <col min="13314" max="13314" width="10.7109375" style="65" customWidth="1"/>
    <col min="13315" max="13315" width="8.5703125" style="65" customWidth="1"/>
    <col min="13316" max="13316" width="7.140625" style="65" customWidth="1"/>
    <col min="13317" max="13317" width="6.42578125" style="65" customWidth="1"/>
    <col min="13318" max="13318" width="15.5703125" style="65" customWidth="1"/>
    <col min="13319" max="13319" width="5.140625" style="65" customWidth="1"/>
    <col min="13320" max="13320" width="7" style="65" customWidth="1"/>
    <col min="13321" max="13321" width="12.5703125" style="65" bestFit="1" customWidth="1"/>
    <col min="13322" max="13569" width="9.140625" style="65"/>
    <col min="13570" max="13570" width="10.7109375" style="65" customWidth="1"/>
    <col min="13571" max="13571" width="8.5703125" style="65" customWidth="1"/>
    <col min="13572" max="13572" width="7.140625" style="65" customWidth="1"/>
    <col min="13573" max="13573" width="6.42578125" style="65" customWidth="1"/>
    <col min="13574" max="13574" width="15.5703125" style="65" customWidth="1"/>
    <col min="13575" max="13575" width="5.140625" style="65" customWidth="1"/>
    <col min="13576" max="13576" width="7" style="65" customWidth="1"/>
    <col min="13577" max="13577" width="12.5703125" style="65" bestFit="1" customWidth="1"/>
    <col min="13578" max="13825" width="9.140625" style="65"/>
    <col min="13826" max="13826" width="10.7109375" style="65" customWidth="1"/>
    <col min="13827" max="13827" width="8.5703125" style="65" customWidth="1"/>
    <col min="13828" max="13828" width="7.140625" style="65" customWidth="1"/>
    <col min="13829" max="13829" width="6.42578125" style="65" customWidth="1"/>
    <col min="13830" max="13830" width="15.5703125" style="65" customWidth="1"/>
    <col min="13831" max="13831" width="5.140625" style="65" customWidth="1"/>
    <col min="13832" max="13832" width="7" style="65" customWidth="1"/>
    <col min="13833" max="13833" width="12.5703125" style="65" bestFit="1" customWidth="1"/>
    <col min="13834" max="14081" width="9.140625" style="65"/>
    <col min="14082" max="14082" width="10.7109375" style="65" customWidth="1"/>
    <col min="14083" max="14083" width="8.5703125" style="65" customWidth="1"/>
    <col min="14084" max="14084" width="7.140625" style="65" customWidth="1"/>
    <col min="14085" max="14085" width="6.42578125" style="65" customWidth="1"/>
    <col min="14086" max="14086" width="15.5703125" style="65" customWidth="1"/>
    <col min="14087" max="14087" width="5.140625" style="65" customWidth="1"/>
    <col min="14088" max="14088" width="7" style="65" customWidth="1"/>
    <col min="14089" max="14089" width="12.5703125" style="65" bestFit="1" customWidth="1"/>
    <col min="14090" max="14337" width="9.140625" style="65"/>
    <col min="14338" max="14338" width="10.7109375" style="65" customWidth="1"/>
    <col min="14339" max="14339" width="8.5703125" style="65" customWidth="1"/>
    <col min="14340" max="14340" width="7.140625" style="65" customWidth="1"/>
    <col min="14341" max="14341" width="6.42578125" style="65" customWidth="1"/>
    <col min="14342" max="14342" width="15.5703125" style="65" customWidth="1"/>
    <col min="14343" max="14343" width="5.140625" style="65" customWidth="1"/>
    <col min="14344" max="14344" width="7" style="65" customWidth="1"/>
    <col min="14345" max="14345" width="12.5703125" style="65" bestFit="1" customWidth="1"/>
    <col min="14346" max="14593" width="9.140625" style="65"/>
    <col min="14594" max="14594" width="10.7109375" style="65" customWidth="1"/>
    <col min="14595" max="14595" width="8.5703125" style="65" customWidth="1"/>
    <col min="14596" max="14596" width="7.140625" style="65" customWidth="1"/>
    <col min="14597" max="14597" width="6.42578125" style="65" customWidth="1"/>
    <col min="14598" max="14598" width="15.5703125" style="65" customWidth="1"/>
    <col min="14599" max="14599" width="5.140625" style="65" customWidth="1"/>
    <col min="14600" max="14600" width="7" style="65" customWidth="1"/>
    <col min="14601" max="14601" width="12.5703125" style="65" bestFit="1" customWidth="1"/>
    <col min="14602" max="14849" width="9.140625" style="65"/>
    <col min="14850" max="14850" width="10.7109375" style="65" customWidth="1"/>
    <col min="14851" max="14851" width="8.5703125" style="65" customWidth="1"/>
    <col min="14852" max="14852" width="7.140625" style="65" customWidth="1"/>
    <col min="14853" max="14853" width="6.42578125" style="65" customWidth="1"/>
    <col min="14854" max="14854" width="15.5703125" style="65" customWidth="1"/>
    <col min="14855" max="14855" width="5.140625" style="65" customWidth="1"/>
    <col min="14856" max="14856" width="7" style="65" customWidth="1"/>
    <col min="14857" max="14857" width="12.5703125" style="65" bestFit="1" customWidth="1"/>
    <col min="14858" max="15105" width="9.140625" style="65"/>
    <col min="15106" max="15106" width="10.7109375" style="65" customWidth="1"/>
    <col min="15107" max="15107" width="8.5703125" style="65" customWidth="1"/>
    <col min="15108" max="15108" width="7.140625" style="65" customWidth="1"/>
    <col min="15109" max="15109" width="6.42578125" style="65" customWidth="1"/>
    <col min="15110" max="15110" width="15.5703125" style="65" customWidth="1"/>
    <col min="15111" max="15111" width="5.140625" style="65" customWidth="1"/>
    <col min="15112" max="15112" width="7" style="65" customWidth="1"/>
    <col min="15113" max="15113" width="12.5703125" style="65" bestFit="1" customWidth="1"/>
    <col min="15114" max="15361" width="9.140625" style="65"/>
    <col min="15362" max="15362" width="10.7109375" style="65" customWidth="1"/>
    <col min="15363" max="15363" width="8.5703125" style="65" customWidth="1"/>
    <col min="15364" max="15364" width="7.140625" style="65" customWidth="1"/>
    <col min="15365" max="15365" width="6.42578125" style="65" customWidth="1"/>
    <col min="15366" max="15366" width="15.5703125" style="65" customWidth="1"/>
    <col min="15367" max="15367" width="5.140625" style="65" customWidth="1"/>
    <col min="15368" max="15368" width="7" style="65" customWidth="1"/>
    <col min="15369" max="15369" width="12.5703125" style="65" bestFit="1" customWidth="1"/>
    <col min="15370" max="15617" width="9.140625" style="65"/>
    <col min="15618" max="15618" width="10.7109375" style="65" customWidth="1"/>
    <col min="15619" max="15619" width="8.5703125" style="65" customWidth="1"/>
    <col min="15620" max="15620" width="7.140625" style="65" customWidth="1"/>
    <col min="15621" max="15621" width="6.42578125" style="65" customWidth="1"/>
    <col min="15622" max="15622" width="15.5703125" style="65" customWidth="1"/>
    <col min="15623" max="15623" width="5.140625" style="65" customWidth="1"/>
    <col min="15624" max="15624" width="7" style="65" customWidth="1"/>
    <col min="15625" max="15625" width="12.5703125" style="65" bestFit="1" customWidth="1"/>
    <col min="15626" max="15873" width="9.140625" style="65"/>
    <col min="15874" max="15874" width="10.7109375" style="65" customWidth="1"/>
    <col min="15875" max="15875" width="8.5703125" style="65" customWidth="1"/>
    <col min="15876" max="15876" width="7.140625" style="65" customWidth="1"/>
    <col min="15877" max="15877" width="6.42578125" style="65" customWidth="1"/>
    <col min="15878" max="15878" width="15.5703125" style="65" customWidth="1"/>
    <col min="15879" max="15879" width="5.140625" style="65" customWidth="1"/>
    <col min="15880" max="15880" width="7" style="65" customWidth="1"/>
    <col min="15881" max="15881" width="12.5703125" style="65" bestFit="1" customWidth="1"/>
    <col min="15882" max="16129" width="9.140625" style="65"/>
    <col min="16130" max="16130" width="10.7109375" style="65" customWidth="1"/>
    <col min="16131" max="16131" width="8.5703125" style="65" customWidth="1"/>
    <col min="16132" max="16132" width="7.140625" style="65" customWidth="1"/>
    <col min="16133" max="16133" width="6.42578125" style="65" customWidth="1"/>
    <col min="16134" max="16134" width="15.5703125" style="65" customWidth="1"/>
    <col min="16135" max="16135" width="5.140625" style="65" customWidth="1"/>
    <col min="16136" max="16136" width="7" style="65" customWidth="1"/>
    <col min="16137" max="16137" width="12.5703125" style="65" bestFit="1" customWidth="1"/>
    <col min="16138" max="16384" width="9.140625" style="65"/>
  </cols>
  <sheetData>
    <row r="1" spans="1:7">
      <c r="A1" s="139" t="s">
        <v>257</v>
      </c>
    </row>
    <row r="2" spans="1:7">
      <c r="A2" s="140" t="s">
        <v>256</v>
      </c>
    </row>
    <row r="3" spans="1:7">
      <c r="A3" s="140"/>
    </row>
    <row r="4" spans="1:7">
      <c r="A4" s="156" t="s">
        <v>242</v>
      </c>
      <c r="B4" s="157"/>
      <c r="C4" s="157"/>
      <c r="D4" s="157" t="s">
        <v>7</v>
      </c>
      <c r="E4" s="157"/>
    </row>
    <row r="5" spans="1:7" ht="18">
      <c r="A5" s="158" t="s">
        <v>243</v>
      </c>
      <c r="B5" s="158" t="s">
        <v>244</v>
      </c>
      <c r="C5" s="159"/>
    </row>
    <row r="6" spans="1:7" ht="18">
      <c r="A6" s="161" t="s">
        <v>247</v>
      </c>
      <c r="B6" s="162"/>
      <c r="C6" s="159"/>
      <c r="D6" s="160" t="s">
        <v>245</v>
      </c>
      <c r="E6" s="161" t="s">
        <v>163</v>
      </c>
      <c r="F6" s="161" t="s">
        <v>164</v>
      </c>
      <c r="G6" s="161" t="s">
        <v>165</v>
      </c>
    </row>
    <row r="7" spans="1:7" ht="18">
      <c r="A7" s="161" t="s">
        <v>249</v>
      </c>
      <c r="B7" s="162"/>
      <c r="C7" s="159"/>
      <c r="D7" s="160" t="s">
        <v>246</v>
      </c>
      <c r="E7" s="161" t="s">
        <v>248</v>
      </c>
      <c r="F7" s="161" t="s">
        <v>250</v>
      </c>
      <c r="G7" s="161" t="s">
        <v>252</v>
      </c>
    </row>
    <row r="8" spans="1:7" ht="18">
      <c r="A8" s="161" t="s">
        <v>251</v>
      </c>
      <c r="B8" s="162"/>
      <c r="C8" s="159"/>
      <c r="E8" s="159"/>
    </row>
    <row r="9" spans="1:7" ht="18">
      <c r="A9" s="161" t="s">
        <v>253</v>
      </c>
      <c r="B9" s="162"/>
      <c r="C9" s="159"/>
      <c r="D9" s="159"/>
      <c r="E9" s="159"/>
    </row>
    <row r="10" spans="1:7" ht="18">
      <c r="A10" s="161" t="s">
        <v>254</v>
      </c>
      <c r="B10" s="162"/>
      <c r="C10" s="159"/>
      <c r="D10" s="159"/>
    </row>
    <row r="11" spans="1:7" ht="18">
      <c r="A11" s="161" t="s">
        <v>255</v>
      </c>
      <c r="B11" s="162"/>
      <c r="C11" s="159"/>
      <c r="D11" s="159"/>
      <c r="E11" s="159"/>
    </row>
    <row r="12" spans="1:7">
      <c r="A12" s="157"/>
      <c r="B12" s="157"/>
      <c r="C12" s="157"/>
      <c r="D12" s="157"/>
      <c r="E12" s="157"/>
    </row>
    <row r="13" spans="1:7">
      <c r="A13" s="157"/>
      <c r="B13" s="157"/>
      <c r="C13" s="157"/>
      <c r="D13" s="157"/>
      <c r="E13" s="157"/>
    </row>
    <row r="14" spans="1:7">
      <c r="A14" s="157"/>
      <c r="B14" s="157"/>
      <c r="C14" s="157"/>
      <c r="D14" s="157"/>
      <c r="E14" s="157"/>
    </row>
  </sheetData>
  <printOptions gridLinesSet="0"/>
  <pageMargins left="0.75" right="0.75" top="1" bottom="1" header="0.5" footer="0.5"/>
  <pageSetup orientation="portrait" horizontalDpi="180" verticalDpi="180"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L16"/>
  <sheetViews>
    <sheetView topLeftCell="C1" workbookViewId="0">
      <selection activeCell="K21" sqref="K21"/>
    </sheetView>
  </sheetViews>
  <sheetFormatPr defaultColWidth="8.7109375" defaultRowHeight="16.5"/>
  <cols>
    <col min="1" max="1" width="5.7109375" style="141" bestFit="1" customWidth="1"/>
    <col min="2" max="2" width="11" style="141" bestFit="1" customWidth="1"/>
    <col min="3" max="3" width="22.85546875" style="141" bestFit="1" customWidth="1"/>
    <col min="4" max="4" width="8.7109375" style="141" customWidth="1"/>
    <col min="5" max="5" width="16.5703125" style="141" bestFit="1" customWidth="1"/>
    <col min="6" max="6" width="8.7109375" style="141" bestFit="1" customWidth="1"/>
    <col min="7" max="7" width="11.42578125" style="141" bestFit="1" customWidth="1"/>
    <col min="8" max="8" width="14.140625" style="141" bestFit="1" customWidth="1"/>
    <col min="9" max="9" width="15.28515625" style="141" customWidth="1"/>
    <col min="10" max="10" width="8.7109375" style="141"/>
    <col min="11" max="11" width="75.140625" style="141" bestFit="1" customWidth="1"/>
    <col min="12" max="256" width="8.7109375" style="141"/>
    <col min="257" max="257" width="5.7109375" style="141" bestFit="1" customWidth="1"/>
    <col min="258" max="258" width="11" style="141" bestFit="1" customWidth="1"/>
    <col min="259" max="259" width="22.85546875" style="141" bestFit="1" customWidth="1"/>
    <col min="260" max="260" width="8.7109375" style="141" customWidth="1"/>
    <col min="261" max="261" width="16.5703125" style="141" bestFit="1" customWidth="1"/>
    <col min="262" max="262" width="8.7109375" style="141" bestFit="1" customWidth="1"/>
    <col min="263" max="263" width="11.42578125" style="141" bestFit="1" customWidth="1"/>
    <col min="264" max="264" width="14.140625" style="141" bestFit="1" customWidth="1"/>
    <col min="265" max="265" width="15.28515625" style="141" customWidth="1"/>
    <col min="266" max="266" width="8.7109375" style="141"/>
    <col min="267" max="267" width="75.140625" style="141" bestFit="1" customWidth="1"/>
    <col min="268" max="512" width="8.7109375" style="141"/>
    <col min="513" max="513" width="5.7109375" style="141" bestFit="1" customWidth="1"/>
    <col min="514" max="514" width="11" style="141" bestFit="1" customWidth="1"/>
    <col min="515" max="515" width="22.85546875" style="141" bestFit="1" customWidth="1"/>
    <col min="516" max="516" width="8.7109375" style="141" customWidth="1"/>
    <col min="517" max="517" width="16.5703125" style="141" bestFit="1" customWidth="1"/>
    <col min="518" max="518" width="8.7109375" style="141" bestFit="1" customWidth="1"/>
    <col min="519" max="519" width="11.42578125" style="141" bestFit="1" customWidth="1"/>
    <col min="520" max="520" width="14.140625" style="141" bestFit="1" customWidth="1"/>
    <col min="521" max="521" width="15.28515625" style="141" customWidth="1"/>
    <col min="522" max="522" width="8.7109375" style="141"/>
    <col min="523" max="523" width="75.140625" style="141" bestFit="1" customWidth="1"/>
    <col min="524" max="768" width="8.7109375" style="141"/>
    <col min="769" max="769" width="5.7109375" style="141" bestFit="1" customWidth="1"/>
    <col min="770" max="770" width="11" style="141" bestFit="1" customWidth="1"/>
    <col min="771" max="771" width="22.85546875" style="141" bestFit="1" customWidth="1"/>
    <col min="772" max="772" width="8.7109375" style="141" customWidth="1"/>
    <col min="773" max="773" width="16.5703125" style="141" bestFit="1" customWidth="1"/>
    <col min="774" max="774" width="8.7109375" style="141" bestFit="1" customWidth="1"/>
    <col min="775" max="775" width="11.42578125" style="141" bestFit="1" customWidth="1"/>
    <col min="776" max="776" width="14.140625" style="141" bestFit="1" customWidth="1"/>
    <col min="777" max="777" width="15.28515625" style="141" customWidth="1"/>
    <col min="778" max="778" width="8.7109375" style="141"/>
    <col min="779" max="779" width="75.140625" style="141" bestFit="1" customWidth="1"/>
    <col min="780" max="1024" width="8.7109375" style="141"/>
    <col min="1025" max="1025" width="5.7109375" style="141" bestFit="1" customWidth="1"/>
    <col min="1026" max="1026" width="11" style="141" bestFit="1" customWidth="1"/>
    <col min="1027" max="1027" width="22.85546875" style="141" bestFit="1" customWidth="1"/>
    <col min="1028" max="1028" width="8.7109375" style="141" customWidth="1"/>
    <col min="1029" max="1029" width="16.5703125" style="141" bestFit="1" customWidth="1"/>
    <col min="1030" max="1030" width="8.7109375" style="141" bestFit="1" customWidth="1"/>
    <col min="1031" max="1031" width="11.42578125" style="141" bestFit="1" customWidth="1"/>
    <col min="1032" max="1032" width="14.140625" style="141" bestFit="1" customWidth="1"/>
    <col min="1033" max="1033" width="15.28515625" style="141" customWidth="1"/>
    <col min="1034" max="1034" width="8.7109375" style="141"/>
    <col min="1035" max="1035" width="75.140625" style="141" bestFit="1" customWidth="1"/>
    <col min="1036" max="1280" width="8.7109375" style="141"/>
    <col min="1281" max="1281" width="5.7109375" style="141" bestFit="1" customWidth="1"/>
    <col min="1282" max="1282" width="11" style="141" bestFit="1" customWidth="1"/>
    <col min="1283" max="1283" width="22.85546875" style="141" bestFit="1" customWidth="1"/>
    <col min="1284" max="1284" width="8.7109375" style="141" customWidth="1"/>
    <col min="1285" max="1285" width="16.5703125" style="141" bestFit="1" customWidth="1"/>
    <col min="1286" max="1286" width="8.7109375" style="141" bestFit="1" customWidth="1"/>
    <col min="1287" max="1287" width="11.42578125" style="141" bestFit="1" customWidth="1"/>
    <col min="1288" max="1288" width="14.140625" style="141" bestFit="1" customWidth="1"/>
    <col min="1289" max="1289" width="15.28515625" style="141" customWidth="1"/>
    <col min="1290" max="1290" width="8.7109375" style="141"/>
    <col min="1291" max="1291" width="75.140625" style="141" bestFit="1" customWidth="1"/>
    <col min="1292" max="1536" width="8.7109375" style="141"/>
    <col min="1537" max="1537" width="5.7109375" style="141" bestFit="1" customWidth="1"/>
    <col min="1538" max="1538" width="11" style="141" bestFit="1" customWidth="1"/>
    <col min="1539" max="1539" width="22.85546875" style="141" bestFit="1" customWidth="1"/>
    <col min="1540" max="1540" width="8.7109375" style="141" customWidth="1"/>
    <col min="1541" max="1541" width="16.5703125" style="141" bestFit="1" customWidth="1"/>
    <col min="1542" max="1542" width="8.7109375" style="141" bestFit="1" customWidth="1"/>
    <col min="1543" max="1543" width="11.42578125" style="141" bestFit="1" customWidth="1"/>
    <col min="1544" max="1544" width="14.140625" style="141" bestFit="1" customWidth="1"/>
    <col min="1545" max="1545" width="15.28515625" style="141" customWidth="1"/>
    <col min="1546" max="1546" width="8.7109375" style="141"/>
    <col min="1547" max="1547" width="75.140625" style="141" bestFit="1" customWidth="1"/>
    <col min="1548" max="1792" width="8.7109375" style="141"/>
    <col min="1793" max="1793" width="5.7109375" style="141" bestFit="1" customWidth="1"/>
    <col min="1794" max="1794" width="11" style="141" bestFit="1" customWidth="1"/>
    <col min="1795" max="1795" width="22.85546875" style="141" bestFit="1" customWidth="1"/>
    <col min="1796" max="1796" width="8.7109375" style="141" customWidth="1"/>
    <col min="1797" max="1797" width="16.5703125" style="141" bestFit="1" customWidth="1"/>
    <col min="1798" max="1798" width="8.7109375" style="141" bestFit="1" customWidth="1"/>
    <col min="1799" max="1799" width="11.42578125" style="141" bestFit="1" customWidth="1"/>
    <col min="1800" max="1800" width="14.140625" style="141" bestFit="1" customWidth="1"/>
    <col min="1801" max="1801" width="15.28515625" style="141" customWidth="1"/>
    <col min="1802" max="1802" width="8.7109375" style="141"/>
    <col min="1803" max="1803" width="75.140625" style="141" bestFit="1" customWidth="1"/>
    <col min="1804" max="2048" width="8.7109375" style="141"/>
    <col min="2049" max="2049" width="5.7109375" style="141" bestFit="1" customWidth="1"/>
    <col min="2050" max="2050" width="11" style="141" bestFit="1" customWidth="1"/>
    <col min="2051" max="2051" width="22.85546875" style="141" bestFit="1" customWidth="1"/>
    <col min="2052" max="2052" width="8.7109375" style="141" customWidth="1"/>
    <col min="2053" max="2053" width="16.5703125" style="141" bestFit="1" customWidth="1"/>
    <col min="2054" max="2054" width="8.7109375" style="141" bestFit="1" customWidth="1"/>
    <col min="2055" max="2055" width="11.42578125" style="141" bestFit="1" customWidth="1"/>
    <col min="2056" max="2056" width="14.140625" style="141" bestFit="1" customWidth="1"/>
    <col min="2057" max="2057" width="15.28515625" style="141" customWidth="1"/>
    <col min="2058" max="2058" width="8.7109375" style="141"/>
    <col min="2059" max="2059" width="75.140625" style="141" bestFit="1" customWidth="1"/>
    <col min="2060" max="2304" width="8.7109375" style="141"/>
    <col min="2305" max="2305" width="5.7109375" style="141" bestFit="1" customWidth="1"/>
    <col min="2306" max="2306" width="11" style="141" bestFit="1" customWidth="1"/>
    <col min="2307" max="2307" width="22.85546875" style="141" bestFit="1" customWidth="1"/>
    <col min="2308" max="2308" width="8.7109375" style="141" customWidth="1"/>
    <col min="2309" max="2309" width="16.5703125" style="141" bestFit="1" customWidth="1"/>
    <col min="2310" max="2310" width="8.7109375" style="141" bestFit="1" customWidth="1"/>
    <col min="2311" max="2311" width="11.42578125" style="141" bestFit="1" customWidth="1"/>
    <col min="2312" max="2312" width="14.140625" style="141" bestFit="1" customWidth="1"/>
    <col min="2313" max="2313" width="15.28515625" style="141" customWidth="1"/>
    <col min="2314" max="2314" width="8.7109375" style="141"/>
    <col min="2315" max="2315" width="75.140625" style="141" bestFit="1" customWidth="1"/>
    <col min="2316" max="2560" width="8.7109375" style="141"/>
    <col min="2561" max="2561" width="5.7109375" style="141" bestFit="1" customWidth="1"/>
    <col min="2562" max="2562" width="11" style="141" bestFit="1" customWidth="1"/>
    <col min="2563" max="2563" width="22.85546875" style="141" bestFit="1" customWidth="1"/>
    <col min="2564" max="2564" width="8.7109375" style="141" customWidth="1"/>
    <col min="2565" max="2565" width="16.5703125" style="141" bestFit="1" customWidth="1"/>
    <col min="2566" max="2566" width="8.7109375" style="141" bestFit="1" customWidth="1"/>
    <col min="2567" max="2567" width="11.42578125" style="141" bestFit="1" customWidth="1"/>
    <col min="2568" max="2568" width="14.140625" style="141" bestFit="1" customWidth="1"/>
    <col min="2569" max="2569" width="15.28515625" style="141" customWidth="1"/>
    <col min="2570" max="2570" width="8.7109375" style="141"/>
    <col min="2571" max="2571" width="75.140625" style="141" bestFit="1" customWidth="1"/>
    <col min="2572" max="2816" width="8.7109375" style="141"/>
    <col min="2817" max="2817" width="5.7109375" style="141" bestFit="1" customWidth="1"/>
    <col min="2818" max="2818" width="11" style="141" bestFit="1" customWidth="1"/>
    <col min="2819" max="2819" width="22.85546875" style="141" bestFit="1" customWidth="1"/>
    <col min="2820" max="2820" width="8.7109375" style="141" customWidth="1"/>
    <col min="2821" max="2821" width="16.5703125" style="141" bestFit="1" customWidth="1"/>
    <col min="2822" max="2822" width="8.7109375" style="141" bestFit="1" customWidth="1"/>
    <col min="2823" max="2823" width="11.42578125" style="141" bestFit="1" customWidth="1"/>
    <col min="2824" max="2824" width="14.140625" style="141" bestFit="1" customWidth="1"/>
    <col min="2825" max="2825" width="15.28515625" style="141" customWidth="1"/>
    <col min="2826" max="2826" width="8.7109375" style="141"/>
    <col min="2827" max="2827" width="75.140625" style="141" bestFit="1" customWidth="1"/>
    <col min="2828" max="3072" width="8.7109375" style="141"/>
    <col min="3073" max="3073" width="5.7109375" style="141" bestFit="1" customWidth="1"/>
    <col min="3074" max="3074" width="11" style="141" bestFit="1" customWidth="1"/>
    <col min="3075" max="3075" width="22.85546875" style="141" bestFit="1" customWidth="1"/>
    <col min="3076" max="3076" width="8.7109375" style="141" customWidth="1"/>
    <col min="3077" max="3077" width="16.5703125" style="141" bestFit="1" customWidth="1"/>
    <col min="3078" max="3078" width="8.7109375" style="141" bestFit="1" customWidth="1"/>
    <col min="3079" max="3079" width="11.42578125" style="141" bestFit="1" customWidth="1"/>
    <col min="3080" max="3080" width="14.140625" style="141" bestFit="1" customWidth="1"/>
    <col min="3081" max="3081" width="15.28515625" style="141" customWidth="1"/>
    <col min="3082" max="3082" width="8.7109375" style="141"/>
    <col min="3083" max="3083" width="75.140625" style="141" bestFit="1" customWidth="1"/>
    <col min="3084" max="3328" width="8.7109375" style="141"/>
    <col min="3329" max="3329" width="5.7109375" style="141" bestFit="1" customWidth="1"/>
    <col min="3330" max="3330" width="11" style="141" bestFit="1" customWidth="1"/>
    <col min="3331" max="3331" width="22.85546875" style="141" bestFit="1" customWidth="1"/>
    <col min="3332" max="3332" width="8.7109375" style="141" customWidth="1"/>
    <col min="3333" max="3333" width="16.5703125" style="141" bestFit="1" customWidth="1"/>
    <col min="3334" max="3334" width="8.7109375" style="141" bestFit="1" customWidth="1"/>
    <col min="3335" max="3335" width="11.42578125" style="141" bestFit="1" customWidth="1"/>
    <col min="3336" max="3336" width="14.140625" style="141" bestFit="1" customWidth="1"/>
    <col min="3337" max="3337" width="15.28515625" style="141" customWidth="1"/>
    <col min="3338" max="3338" width="8.7109375" style="141"/>
    <col min="3339" max="3339" width="75.140625" style="141" bestFit="1" customWidth="1"/>
    <col min="3340" max="3584" width="8.7109375" style="141"/>
    <col min="3585" max="3585" width="5.7109375" style="141" bestFit="1" customWidth="1"/>
    <col min="3586" max="3586" width="11" style="141" bestFit="1" customWidth="1"/>
    <col min="3587" max="3587" width="22.85546875" style="141" bestFit="1" customWidth="1"/>
    <col min="3588" max="3588" width="8.7109375" style="141" customWidth="1"/>
    <col min="3589" max="3589" width="16.5703125" style="141" bestFit="1" customWidth="1"/>
    <col min="3590" max="3590" width="8.7109375" style="141" bestFit="1" customWidth="1"/>
    <col min="3591" max="3591" width="11.42578125" style="141" bestFit="1" customWidth="1"/>
    <col min="3592" max="3592" width="14.140625" style="141" bestFit="1" customWidth="1"/>
    <col min="3593" max="3593" width="15.28515625" style="141" customWidth="1"/>
    <col min="3594" max="3594" width="8.7109375" style="141"/>
    <col min="3595" max="3595" width="75.140625" style="141" bestFit="1" customWidth="1"/>
    <col min="3596" max="3840" width="8.7109375" style="141"/>
    <col min="3841" max="3841" width="5.7109375" style="141" bestFit="1" customWidth="1"/>
    <col min="3842" max="3842" width="11" style="141" bestFit="1" customWidth="1"/>
    <col min="3843" max="3843" width="22.85546875" style="141" bestFit="1" customWidth="1"/>
    <col min="3844" max="3844" width="8.7109375" style="141" customWidth="1"/>
    <col min="3845" max="3845" width="16.5703125" style="141" bestFit="1" customWidth="1"/>
    <col min="3846" max="3846" width="8.7109375" style="141" bestFit="1" customWidth="1"/>
    <col min="3847" max="3847" width="11.42578125" style="141" bestFit="1" customWidth="1"/>
    <col min="3848" max="3848" width="14.140625" style="141" bestFit="1" customWidth="1"/>
    <col min="3849" max="3849" width="15.28515625" style="141" customWidth="1"/>
    <col min="3850" max="3850" width="8.7109375" style="141"/>
    <col min="3851" max="3851" width="75.140625" style="141" bestFit="1" customWidth="1"/>
    <col min="3852" max="4096" width="8.7109375" style="141"/>
    <col min="4097" max="4097" width="5.7109375" style="141" bestFit="1" customWidth="1"/>
    <col min="4098" max="4098" width="11" style="141" bestFit="1" customWidth="1"/>
    <col min="4099" max="4099" width="22.85546875" style="141" bestFit="1" customWidth="1"/>
    <col min="4100" max="4100" width="8.7109375" style="141" customWidth="1"/>
    <col min="4101" max="4101" width="16.5703125" style="141" bestFit="1" customWidth="1"/>
    <col min="4102" max="4102" width="8.7109375" style="141" bestFit="1" customWidth="1"/>
    <col min="4103" max="4103" width="11.42578125" style="141" bestFit="1" customWidth="1"/>
    <col min="4104" max="4104" width="14.140625" style="141" bestFit="1" customWidth="1"/>
    <col min="4105" max="4105" width="15.28515625" style="141" customWidth="1"/>
    <col min="4106" max="4106" width="8.7109375" style="141"/>
    <col min="4107" max="4107" width="75.140625" style="141" bestFit="1" customWidth="1"/>
    <col min="4108" max="4352" width="8.7109375" style="141"/>
    <col min="4353" max="4353" width="5.7109375" style="141" bestFit="1" customWidth="1"/>
    <col min="4354" max="4354" width="11" style="141" bestFit="1" customWidth="1"/>
    <col min="4355" max="4355" width="22.85546875" style="141" bestFit="1" customWidth="1"/>
    <col min="4356" max="4356" width="8.7109375" style="141" customWidth="1"/>
    <col min="4357" max="4357" width="16.5703125" style="141" bestFit="1" customWidth="1"/>
    <col min="4358" max="4358" width="8.7109375" style="141" bestFit="1" customWidth="1"/>
    <col min="4359" max="4359" width="11.42578125" style="141" bestFit="1" customWidth="1"/>
    <col min="4360" max="4360" width="14.140625" style="141" bestFit="1" customWidth="1"/>
    <col min="4361" max="4361" width="15.28515625" style="141" customWidth="1"/>
    <col min="4362" max="4362" width="8.7109375" style="141"/>
    <col min="4363" max="4363" width="75.140625" style="141" bestFit="1" customWidth="1"/>
    <col min="4364" max="4608" width="8.7109375" style="141"/>
    <col min="4609" max="4609" width="5.7109375" style="141" bestFit="1" customWidth="1"/>
    <col min="4610" max="4610" width="11" style="141" bestFit="1" customWidth="1"/>
    <col min="4611" max="4611" width="22.85546875" style="141" bestFit="1" customWidth="1"/>
    <col min="4612" max="4612" width="8.7109375" style="141" customWidth="1"/>
    <col min="4613" max="4613" width="16.5703125" style="141" bestFit="1" customWidth="1"/>
    <col min="4614" max="4614" width="8.7109375" style="141" bestFit="1" customWidth="1"/>
    <col min="4615" max="4615" width="11.42578125" style="141" bestFit="1" customWidth="1"/>
    <col min="4616" max="4616" width="14.140625" style="141" bestFit="1" customWidth="1"/>
    <col min="4617" max="4617" width="15.28515625" style="141" customWidth="1"/>
    <col min="4618" max="4618" width="8.7109375" style="141"/>
    <col min="4619" max="4619" width="75.140625" style="141" bestFit="1" customWidth="1"/>
    <col min="4620" max="4864" width="8.7109375" style="141"/>
    <col min="4865" max="4865" width="5.7109375" style="141" bestFit="1" customWidth="1"/>
    <col min="4866" max="4866" width="11" style="141" bestFit="1" customWidth="1"/>
    <col min="4867" max="4867" width="22.85546875" style="141" bestFit="1" customWidth="1"/>
    <col min="4868" max="4868" width="8.7109375" style="141" customWidth="1"/>
    <col min="4869" max="4869" width="16.5703125" style="141" bestFit="1" customWidth="1"/>
    <col min="4870" max="4870" width="8.7109375" style="141" bestFit="1" customWidth="1"/>
    <col min="4871" max="4871" width="11.42578125" style="141" bestFit="1" customWidth="1"/>
    <col min="4872" max="4872" width="14.140625" style="141" bestFit="1" customWidth="1"/>
    <col min="4873" max="4873" width="15.28515625" style="141" customWidth="1"/>
    <col min="4874" max="4874" width="8.7109375" style="141"/>
    <col min="4875" max="4875" width="75.140625" style="141" bestFit="1" customWidth="1"/>
    <col min="4876" max="5120" width="8.7109375" style="141"/>
    <col min="5121" max="5121" width="5.7109375" style="141" bestFit="1" customWidth="1"/>
    <col min="5122" max="5122" width="11" style="141" bestFit="1" customWidth="1"/>
    <col min="5123" max="5123" width="22.85546875" style="141" bestFit="1" customWidth="1"/>
    <col min="5124" max="5124" width="8.7109375" style="141" customWidth="1"/>
    <col min="5125" max="5125" width="16.5703125" style="141" bestFit="1" customWidth="1"/>
    <col min="5126" max="5126" width="8.7109375" style="141" bestFit="1" customWidth="1"/>
    <col min="5127" max="5127" width="11.42578125" style="141" bestFit="1" customWidth="1"/>
    <col min="5128" max="5128" width="14.140625" style="141" bestFit="1" customWidth="1"/>
    <col min="5129" max="5129" width="15.28515625" style="141" customWidth="1"/>
    <col min="5130" max="5130" width="8.7109375" style="141"/>
    <col min="5131" max="5131" width="75.140625" style="141" bestFit="1" customWidth="1"/>
    <col min="5132" max="5376" width="8.7109375" style="141"/>
    <col min="5377" max="5377" width="5.7109375" style="141" bestFit="1" customWidth="1"/>
    <col min="5378" max="5378" width="11" style="141" bestFit="1" customWidth="1"/>
    <col min="5379" max="5379" width="22.85546875" style="141" bestFit="1" customWidth="1"/>
    <col min="5380" max="5380" width="8.7109375" style="141" customWidth="1"/>
    <col min="5381" max="5381" width="16.5703125" style="141" bestFit="1" customWidth="1"/>
    <col min="5382" max="5382" width="8.7109375" style="141" bestFit="1" customWidth="1"/>
    <col min="5383" max="5383" width="11.42578125" style="141" bestFit="1" customWidth="1"/>
    <col min="5384" max="5384" width="14.140625" style="141" bestFit="1" customWidth="1"/>
    <col min="5385" max="5385" width="15.28515625" style="141" customWidth="1"/>
    <col min="5386" max="5386" width="8.7109375" style="141"/>
    <col min="5387" max="5387" width="75.140625" style="141" bestFit="1" customWidth="1"/>
    <col min="5388" max="5632" width="8.7109375" style="141"/>
    <col min="5633" max="5633" width="5.7109375" style="141" bestFit="1" customWidth="1"/>
    <col min="5634" max="5634" width="11" style="141" bestFit="1" customWidth="1"/>
    <col min="5635" max="5635" width="22.85546875" style="141" bestFit="1" customWidth="1"/>
    <col min="5636" max="5636" width="8.7109375" style="141" customWidth="1"/>
    <col min="5637" max="5637" width="16.5703125" style="141" bestFit="1" customWidth="1"/>
    <col min="5638" max="5638" width="8.7109375" style="141" bestFit="1" customWidth="1"/>
    <col min="5639" max="5639" width="11.42578125" style="141" bestFit="1" customWidth="1"/>
    <col min="5640" max="5640" width="14.140625" style="141" bestFit="1" customWidth="1"/>
    <col min="5641" max="5641" width="15.28515625" style="141" customWidth="1"/>
    <col min="5642" max="5642" width="8.7109375" style="141"/>
    <col min="5643" max="5643" width="75.140625" style="141" bestFit="1" customWidth="1"/>
    <col min="5644" max="5888" width="8.7109375" style="141"/>
    <col min="5889" max="5889" width="5.7109375" style="141" bestFit="1" customWidth="1"/>
    <col min="5890" max="5890" width="11" style="141" bestFit="1" customWidth="1"/>
    <col min="5891" max="5891" width="22.85546875" style="141" bestFit="1" customWidth="1"/>
    <col min="5892" max="5892" width="8.7109375" style="141" customWidth="1"/>
    <col min="5893" max="5893" width="16.5703125" style="141" bestFit="1" customWidth="1"/>
    <col min="5894" max="5894" width="8.7109375" style="141" bestFit="1" customWidth="1"/>
    <col min="5895" max="5895" width="11.42578125" style="141" bestFit="1" customWidth="1"/>
    <col min="5896" max="5896" width="14.140625" style="141" bestFit="1" customWidth="1"/>
    <col min="5897" max="5897" width="15.28515625" style="141" customWidth="1"/>
    <col min="5898" max="5898" width="8.7109375" style="141"/>
    <col min="5899" max="5899" width="75.140625" style="141" bestFit="1" customWidth="1"/>
    <col min="5900" max="6144" width="8.7109375" style="141"/>
    <col min="6145" max="6145" width="5.7109375" style="141" bestFit="1" customWidth="1"/>
    <col min="6146" max="6146" width="11" style="141" bestFit="1" customWidth="1"/>
    <col min="6147" max="6147" width="22.85546875" style="141" bestFit="1" customWidth="1"/>
    <col min="6148" max="6148" width="8.7109375" style="141" customWidth="1"/>
    <col min="6149" max="6149" width="16.5703125" style="141" bestFit="1" customWidth="1"/>
    <col min="6150" max="6150" width="8.7109375" style="141" bestFit="1" customWidth="1"/>
    <col min="6151" max="6151" width="11.42578125" style="141" bestFit="1" customWidth="1"/>
    <col min="6152" max="6152" width="14.140625" style="141" bestFit="1" customWidth="1"/>
    <col min="6153" max="6153" width="15.28515625" style="141" customWidth="1"/>
    <col min="6154" max="6154" width="8.7109375" style="141"/>
    <col min="6155" max="6155" width="75.140625" style="141" bestFit="1" customWidth="1"/>
    <col min="6156" max="6400" width="8.7109375" style="141"/>
    <col min="6401" max="6401" width="5.7109375" style="141" bestFit="1" customWidth="1"/>
    <col min="6402" max="6402" width="11" style="141" bestFit="1" customWidth="1"/>
    <col min="6403" max="6403" width="22.85546875" style="141" bestFit="1" customWidth="1"/>
    <col min="6404" max="6404" width="8.7109375" style="141" customWidth="1"/>
    <col min="6405" max="6405" width="16.5703125" style="141" bestFit="1" customWidth="1"/>
    <col min="6406" max="6406" width="8.7109375" style="141" bestFit="1" customWidth="1"/>
    <col min="6407" max="6407" width="11.42578125" style="141" bestFit="1" customWidth="1"/>
    <col min="6408" max="6408" width="14.140625" style="141" bestFit="1" customWidth="1"/>
    <col min="6409" max="6409" width="15.28515625" style="141" customWidth="1"/>
    <col min="6410" max="6410" width="8.7109375" style="141"/>
    <col min="6411" max="6411" width="75.140625" style="141" bestFit="1" customWidth="1"/>
    <col min="6412" max="6656" width="8.7109375" style="141"/>
    <col min="6657" max="6657" width="5.7109375" style="141" bestFit="1" customWidth="1"/>
    <col min="6658" max="6658" width="11" style="141" bestFit="1" customWidth="1"/>
    <col min="6659" max="6659" width="22.85546875" style="141" bestFit="1" customWidth="1"/>
    <col min="6660" max="6660" width="8.7109375" style="141" customWidth="1"/>
    <col min="6661" max="6661" width="16.5703125" style="141" bestFit="1" customWidth="1"/>
    <col min="6662" max="6662" width="8.7109375" style="141" bestFit="1" customWidth="1"/>
    <col min="6663" max="6663" width="11.42578125" style="141" bestFit="1" customWidth="1"/>
    <col min="6664" max="6664" width="14.140625" style="141" bestFit="1" customWidth="1"/>
    <col min="6665" max="6665" width="15.28515625" style="141" customWidth="1"/>
    <col min="6666" max="6666" width="8.7109375" style="141"/>
    <col min="6667" max="6667" width="75.140625" style="141" bestFit="1" customWidth="1"/>
    <col min="6668" max="6912" width="8.7109375" style="141"/>
    <col min="6913" max="6913" width="5.7109375" style="141" bestFit="1" customWidth="1"/>
    <col min="6914" max="6914" width="11" style="141" bestFit="1" customWidth="1"/>
    <col min="6915" max="6915" width="22.85546875" style="141" bestFit="1" customWidth="1"/>
    <col min="6916" max="6916" width="8.7109375" style="141" customWidth="1"/>
    <col min="6917" max="6917" width="16.5703125" style="141" bestFit="1" customWidth="1"/>
    <col min="6918" max="6918" width="8.7109375" style="141" bestFit="1" customWidth="1"/>
    <col min="6919" max="6919" width="11.42578125" style="141" bestFit="1" customWidth="1"/>
    <col min="6920" max="6920" width="14.140625" style="141" bestFit="1" customWidth="1"/>
    <col min="6921" max="6921" width="15.28515625" style="141" customWidth="1"/>
    <col min="6922" max="6922" width="8.7109375" style="141"/>
    <col min="6923" max="6923" width="75.140625" style="141" bestFit="1" customWidth="1"/>
    <col min="6924" max="7168" width="8.7109375" style="141"/>
    <col min="7169" max="7169" width="5.7109375" style="141" bestFit="1" customWidth="1"/>
    <col min="7170" max="7170" width="11" style="141" bestFit="1" customWidth="1"/>
    <col min="7171" max="7171" width="22.85546875" style="141" bestFit="1" customWidth="1"/>
    <col min="7172" max="7172" width="8.7109375" style="141" customWidth="1"/>
    <col min="7173" max="7173" width="16.5703125" style="141" bestFit="1" customWidth="1"/>
    <col min="7174" max="7174" width="8.7109375" style="141" bestFit="1" customWidth="1"/>
    <col min="7175" max="7175" width="11.42578125" style="141" bestFit="1" customWidth="1"/>
    <col min="7176" max="7176" width="14.140625" style="141" bestFit="1" customWidth="1"/>
    <col min="7177" max="7177" width="15.28515625" style="141" customWidth="1"/>
    <col min="7178" max="7178" width="8.7109375" style="141"/>
    <col min="7179" max="7179" width="75.140625" style="141" bestFit="1" customWidth="1"/>
    <col min="7180" max="7424" width="8.7109375" style="141"/>
    <col min="7425" max="7425" width="5.7109375" style="141" bestFit="1" customWidth="1"/>
    <col min="7426" max="7426" width="11" style="141" bestFit="1" customWidth="1"/>
    <col min="7427" max="7427" width="22.85546875" style="141" bestFit="1" customWidth="1"/>
    <col min="7428" max="7428" width="8.7109375" style="141" customWidth="1"/>
    <col min="7429" max="7429" width="16.5703125" style="141" bestFit="1" customWidth="1"/>
    <col min="7430" max="7430" width="8.7109375" style="141" bestFit="1" customWidth="1"/>
    <col min="7431" max="7431" width="11.42578125" style="141" bestFit="1" customWidth="1"/>
    <col min="7432" max="7432" width="14.140625" style="141" bestFit="1" customWidth="1"/>
    <col min="7433" max="7433" width="15.28515625" style="141" customWidth="1"/>
    <col min="7434" max="7434" width="8.7109375" style="141"/>
    <col min="7435" max="7435" width="75.140625" style="141" bestFit="1" customWidth="1"/>
    <col min="7436" max="7680" width="8.7109375" style="141"/>
    <col min="7681" max="7681" width="5.7109375" style="141" bestFit="1" customWidth="1"/>
    <col min="7682" max="7682" width="11" style="141" bestFit="1" customWidth="1"/>
    <col min="7683" max="7683" width="22.85546875" style="141" bestFit="1" customWidth="1"/>
    <col min="7684" max="7684" width="8.7109375" style="141" customWidth="1"/>
    <col min="7685" max="7685" width="16.5703125" style="141" bestFit="1" customWidth="1"/>
    <col min="7686" max="7686" width="8.7109375" style="141" bestFit="1" customWidth="1"/>
    <col min="7687" max="7687" width="11.42578125" style="141" bestFit="1" customWidth="1"/>
    <col min="7688" max="7688" width="14.140625" style="141" bestFit="1" customWidth="1"/>
    <col min="7689" max="7689" width="15.28515625" style="141" customWidth="1"/>
    <col min="7690" max="7690" width="8.7109375" style="141"/>
    <col min="7691" max="7691" width="75.140625" style="141" bestFit="1" customWidth="1"/>
    <col min="7692" max="7936" width="8.7109375" style="141"/>
    <col min="7937" max="7937" width="5.7109375" style="141" bestFit="1" customWidth="1"/>
    <col min="7938" max="7938" width="11" style="141" bestFit="1" customWidth="1"/>
    <col min="7939" max="7939" width="22.85546875" style="141" bestFit="1" customWidth="1"/>
    <col min="7940" max="7940" width="8.7109375" style="141" customWidth="1"/>
    <col min="7941" max="7941" width="16.5703125" style="141" bestFit="1" customWidth="1"/>
    <col min="7942" max="7942" width="8.7109375" style="141" bestFit="1" customWidth="1"/>
    <col min="7943" max="7943" width="11.42578125" style="141" bestFit="1" customWidth="1"/>
    <col min="7944" max="7944" width="14.140625" style="141" bestFit="1" customWidth="1"/>
    <col min="7945" max="7945" width="15.28515625" style="141" customWidth="1"/>
    <col min="7946" max="7946" width="8.7109375" style="141"/>
    <col min="7947" max="7947" width="75.140625" style="141" bestFit="1" customWidth="1"/>
    <col min="7948" max="8192" width="8.7109375" style="141"/>
    <col min="8193" max="8193" width="5.7109375" style="141" bestFit="1" customWidth="1"/>
    <col min="8194" max="8194" width="11" style="141" bestFit="1" customWidth="1"/>
    <col min="8195" max="8195" width="22.85546875" style="141" bestFit="1" customWidth="1"/>
    <col min="8196" max="8196" width="8.7109375" style="141" customWidth="1"/>
    <col min="8197" max="8197" width="16.5703125" style="141" bestFit="1" customWidth="1"/>
    <col min="8198" max="8198" width="8.7109375" style="141" bestFit="1" customWidth="1"/>
    <col min="8199" max="8199" width="11.42578125" style="141" bestFit="1" customWidth="1"/>
    <col min="8200" max="8200" width="14.140625" style="141" bestFit="1" customWidth="1"/>
    <col min="8201" max="8201" width="15.28515625" style="141" customWidth="1"/>
    <col min="8202" max="8202" width="8.7109375" style="141"/>
    <col min="8203" max="8203" width="75.140625" style="141" bestFit="1" customWidth="1"/>
    <col min="8204" max="8448" width="8.7109375" style="141"/>
    <col min="8449" max="8449" width="5.7109375" style="141" bestFit="1" customWidth="1"/>
    <col min="8450" max="8450" width="11" style="141" bestFit="1" customWidth="1"/>
    <col min="8451" max="8451" width="22.85546875" style="141" bestFit="1" customWidth="1"/>
    <col min="8452" max="8452" width="8.7109375" style="141" customWidth="1"/>
    <col min="8453" max="8453" width="16.5703125" style="141" bestFit="1" customWidth="1"/>
    <col min="8454" max="8454" width="8.7109375" style="141" bestFit="1" customWidth="1"/>
    <col min="8455" max="8455" width="11.42578125" style="141" bestFit="1" customWidth="1"/>
    <col min="8456" max="8456" width="14.140625" style="141" bestFit="1" customWidth="1"/>
    <col min="8457" max="8457" width="15.28515625" style="141" customWidth="1"/>
    <col min="8458" max="8458" width="8.7109375" style="141"/>
    <col min="8459" max="8459" width="75.140625" style="141" bestFit="1" customWidth="1"/>
    <col min="8460" max="8704" width="8.7109375" style="141"/>
    <col min="8705" max="8705" width="5.7109375" style="141" bestFit="1" customWidth="1"/>
    <col min="8706" max="8706" width="11" style="141" bestFit="1" customWidth="1"/>
    <col min="8707" max="8707" width="22.85546875" style="141" bestFit="1" customWidth="1"/>
    <col min="8708" max="8708" width="8.7109375" style="141" customWidth="1"/>
    <col min="8709" max="8709" width="16.5703125" style="141" bestFit="1" customWidth="1"/>
    <col min="8710" max="8710" width="8.7109375" style="141" bestFit="1" customWidth="1"/>
    <col min="8711" max="8711" width="11.42578125" style="141" bestFit="1" customWidth="1"/>
    <col min="8712" max="8712" width="14.140625" style="141" bestFit="1" customWidth="1"/>
    <col min="8713" max="8713" width="15.28515625" style="141" customWidth="1"/>
    <col min="8714" max="8714" width="8.7109375" style="141"/>
    <col min="8715" max="8715" width="75.140625" style="141" bestFit="1" customWidth="1"/>
    <col min="8716" max="8960" width="8.7109375" style="141"/>
    <col min="8961" max="8961" width="5.7109375" style="141" bestFit="1" customWidth="1"/>
    <col min="8962" max="8962" width="11" style="141" bestFit="1" customWidth="1"/>
    <col min="8963" max="8963" width="22.85546875" style="141" bestFit="1" customWidth="1"/>
    <col min="8964" max="8964" width="8.7109375" style="141" customWidth="1"/>
    <col min="8965" max="8965" width="16.5703125" style="141" bestFit="1" customWidth="1"/>
    <col min="8966" max="8966" width="8.7109375" style="141" bestFit="1" customWidth="1"/>
    <col min="8967" max="8967" width="11.42578125" style="141" bestFit="1" customWidth="1"/>
    <col min="8968" max="8968" width="14.140625" style="141" bestFit="1" customWidth="1"/>
    <col min="8969" max="8969" width="15.28515625" style="141" customWidth="1"/>
    <col min="8970" max="8970" width="8.7109375" style="141"/>
    <col min="8971" max="8971" width="75.140625" style="141" bestFit="1" customWidth="1"/>
    <col min="8972" max="9216" width="8.7109375" style="141"/>
    <col min="9217" max="9217" width="5.7109375" style="141" bestFit="1" customWidth="1"/>
    <col min="9218" max="9218" width="11" style="141" bestFit="1" customWidth="1"/>
    <col min="9219" max="9219" width="22.85546875" style="141" bestFit="1" customWidth="1"/>
    <col min="9220" max="9220" width="8.7109375" style="141" customWidth="1"/>
    <col min="9221" max="9221" width="16.5703125" style="141" bestFit="1" customWidth="1"/>
    <col min="9222" max="9222" width="8.7109375" style="141" bestFit="1" customWidth="1"/>
    <col min="9223" max="9223" width="11.42578125" style="141" bestFit="1" customWidth="1"/>
    <col min="9224" max="9224" width="14.140625" style="141" bestFit="1" customWidth="1"/>
    <col min="9225" max="9225" width="15.28515625" style="141" customWidth="1"/>
    <col min="9226" max="9226" width="8.7109375" style="141"/>
    <col min="9227" max="9227" width="75.140625" style="141" bestFit="1" customWidth="1"/>
    <col min="9228" max="9472" width="8.7109375" style="141"/>
    <col min="9473" max="9473" width="5.7109375" style="141" bestFit="1" customWidth="1"/>
    <col min="9474" max="9474" width="11" style="141" bestFit="1" customWidth="1"/>
    <col min="9475" max="9475" width="22.85546875" style="141" bestFit="1" customWidth="1"/>
    <col min="9476" max="9476" width="8.7109375" style="141" customWidth="1"/>
    <col min="9477" max="9477" width="16.5703125" style="141" bestFit="1" customWidth="1"/>
    <col min="9478" max="9478" width="8.7109375" style="141" bestFit="1" customWidth="1"/>
    <col min="9479" max="9479" width="11.42578125" style="141" bestFit="1" customWidth="1"/>
    <col min="9480" max="9480" width="14.140625" style="141" bestFit="1" customWidth="1"/>
    <col min="9481" max="9481" width="15.28515625" style="141" customWidth="1"/>
    <col min="9482" max="9482" width="8.7109375" style="141"/>
    <col min="9483" max="9483" width="75.140625" style="141" bestFit="1" customWidth="1"/>
    <col min="9484" max="9728" width="8.7109375" style="141"/>
    <col min="9729" max="9729" width="5.7109375" style="141" bestFit="1" customWidth="1"/>
    <col min="9730" max="9730" width="11" style="141" bestFit="1" customWidth="1"/>
    <col min="9731" max="9731" width="22.85546875" style="141" bestFit="1" customWidth="1"/>
    <col min="9732" max="9732" width="8.7109375" style="141" customWidth="1"/>
    <col min="9733" max="9733" width="16.5703125" style="141" bestFit="1" customWidth="1"/>
    <col min="9734" max="9734" width="8.7109375" style="141" bestFit="1" customWidth="1"/>
    <col min="9735" max="9735" width="11.42578125" style="141" bestFit="1" customWidth="1"/>
    <col min="9736" max="9736" width="14.140625" style="141" bestFit="1" customWidth="1"/>
    <col min="9737" max="9737" width="15.28515625" style="141" customWidth="1"/>
    <col min="9738" max="9738" width="8.7109375" style="141"/>
    <col min="9739" max="9739" width="75.140625" style="141" bestFit="1" customWidth="1"/>
    <col min="9740" max="9984" width="8.7109375" style="141"/>
    <col min="9985" max="9985" width="5.7109375" style="141" bestFit="1" customWidth="1"/>
    <col min="9986" max="9986" width="11" style="141" bestFit="1" customWidth="1"/>
    <col min="9987" max="9987" width="22.85546875" style="141" bestFit="1" customWidth="1"/>
    <col min="9988" max="9988" width="8.7109375" style="141" customWidth="1"/>
    <col min="9989" max="9989" width="16.5703125" style="141" bestFit="1" customWidth="1"/>
    <col min="9990" max="9990" width="8.7109375" style="141" bestFit="1" customWidth="1"/>
    <col min="9991" max="9991" width="11.42578125" style="141" bestFit="1" customWidth="1"/>
    <col min="9992" max="9992" width="14.140625" style="141" bestFit="1" customWidth="1"/>
    <col min="9993" max="9993" width="15.28515625" style="141" customWidth="1"/>
    <col min="9994" max="9994" width="8.7109375" style="141"/>
    <col min="9995" max="9995" width="75.140625" style="141" bestFit="1" customWidth="1"/>
    <col min="9996" max="10240" width="8.7109375" style="141"/>
    <col min="10241" max="10241" width="5.7109375" style="141" bestFit="1" customWidth="1"/>
    <col min="10242" max="10242" width="11" style="141" bestFit="1" customWidth="1"/>
    <col min="10243" max="10243" width="22.85546875" style="141" bestFit="1" customWidth="1"/>
    <col min="10244" max="10244" width="8.7109375" style="141" customWidth="1"/>
    <col min="10245" max="10245" width="16.5703125" style="141" bestFit="1" customWidth="1"/>
    <col min="10246" max="10246" width="8.7109375" style="141" bestFit="1" customWidth="1"/>
    <col min="10247" max="10247" width="11.42578125" style="141" bestFit="1" customWidth="1"/>
    <col min="10248" max="10248" width="14.140625" style="141" bestFit="1" customWidth="1"/>
    <col min="10249" max="10249" width="15.28515625" style="141" customWidth="1"/>
    <col min="10250" max="10250" width="8.7109375" style="141"/>
    <col min="10251" max="10251" width="75.140625" style="141" bestFit="1" customWidth="1"/>
    <col min="10252" max="10496" width="8.7109375" style="141"/>
    <col min="10497" max="10497" width="5.7109375" style="141" bestFit="1" customWidth="1"/>
    <col min="10498" max="10498" width="11" style="141" bestFit="1" customWidth="1"/>
    <col min="10499" max="10499" width="22.85546875" style="141" bestFit="1" customWidth="1"/>
    <col min="10500" max="10500" width="8.7109375" style="141" customWidth="1"/>
    <col min="10501" max="10501" width="16.5703125" style="141" bestFit="1" customWidth="1"/>
    <col min="10502" max="10502" width="8.7109375" style="141" bestFit="1" customWidth="1"/>
    <col min="10503" max="10503" width="11.42578125" style="141" bestFit="1" customWidth="1"/>
    <col min="10504" max="10504" width="14.140625" style="141" bestFit="1" customWidth="1"/>
    <col min="10505" max="10505" width="15.28515625" style="141" customWidth="1"/>
    <col min="10506" max="10506" width="8.7109375" style="141"/>
    <col min="10507" max="10507" width="75.140625" style="141" bestFit="1" customWidth="1"/>
    <col min="10508" max="10752" width="8.7109375" style="141"/>
    <col min="10753" max="10753" width="5.7109375" style="141" bestFit="1" customWidth="1"/>
    <col min="10754" max="10754" width="11" style="141" bestFit="1" customWidth="1"/>
    <col min="10755" max="10755" width="22.85546875" style="141" bestFit="1" customWidth="1"/>
    <col min="10756" max="10756" width="8.7109375" style="141" customWidth="1"/>
    <col min="10757" max="10757" width="16.5703125" style="141" bestFit="1" customWidth="1"/>
    <col min="10758" max="10758" width="8.7109375" style="141" bestFit="1" customWidth="1"/>
    <col min="10759" max="10759" width="11.42578125" style="141" bestFit="1" customWidth="1"/>
    <col min="10760" max="10760" width="14.140625" style="141" bestFit="1" customWidth="1"/>
    <col min="10761" max="10761" width="15.28515625" style="141" customWidth="1"/>
    <col min="10762" max="10762" width="8.7109375" style="141"/>
    <col min="10763" max="10763" width="75.140625" style="141" bestFit="1" customWidth="1"/>
    <col min="10764" max="11008" width="8.7109375" style="141"/>
    <col min="11009" max="11009" width="5.7109375" style="141" bestFit="1" customWidth="1"/>
    <col min="11010" max="11010" width="11" style="141" bestFit="1" customWidth="1"/>
    <col min="11011" max="11011" width="22.85546875" style="141" bestFit="1" customWidth="1"/>
    <col min="11012" max="11012" width="8.7109375" style="141" customWidth="1"/>
    <col min="11013" max="11013" width="16.5703125" style="141" bestFit="1" customWidth="1"/>
    <col min="11014" max="11014" width="8.7109375" style="141" bestFit="1" customWidth="1"/>
    <col min="11015" max="11015" width="11.42578125" style="141" bestFit="1" customWidth="1"/>
    <col min="11016" max="11016" width="14.140625" style="141" bestFit="1" customWidth="1"/>
    <col min="11017" max="11017" width="15.28515625" style="141" customWidth="1"/>
    <col min="11018" max="11018" width="8.7109375" style="141"/>
    <col min="11019" max="11019" width="75.140625" style="141" bestFit="1" customWidth="1"/>
    <col min="11020" max="11264" width="8.7109375" style="141"/>
    <col min="11265" max="11265" width="5.7109375" style="141" bestFit="1" customWidth="1"/>
    <col min="11266" max="11266" width="11" style="141" bestFit="1" customWidth="1"/>
    <col min="11267" max="11267" width="22.85546875" style="141" bestFit="1" customWidth="1"/>
    <col min="11268" max="11268" width="8.7109375" style="141" customWidth="1"/>
    <col min="11269" max="11269" width="16.5703125" style="141" bestFit="1" customWidth="1"/>
    <col min="11270" max="11270" width="8.7109375" style="141" bestFit="1" customWidth="1"/>
    <col min="11271" max="11271" width="11.42578125" style="141" bestFit="1" customWidth="1"/>
    <col min="11272" max="11272" width="14.140625" style="141" bestFit="1" customWidth="1"/>
    <col min="11273" max="11273" width="15.28515625" style="141" customWidth="1"/>
    <col min="11274" max="11274" width="8.7109375" style="141"/>
    <col min="11275" max="11275" width="75.140625" style="141" bestFit="1" customWidth="1"/>
    <col min="11276" max="11520" width="8.7109375" style="141"/>
    <col min="11521" max="11521" width="5.7109375" style="141" bestFit="1" customWidth="1"/>
    <col min="11522" max="11522" width="11" style="141" bestFit="1" customWidth="1"/>
    <col min="11523" max="11523" width="22.85546875" style="141" bestFit="1" customWidth="1"/>
    <col min="11524" max="11524" width="8.7109375" style="141" customWidth="1"/>
    <col min="11525" max="11525" width="16.5703125" style="141" bestFit="1" customWidth="1"/>
    <col min="11526" max="11526" width="8.7109375" style="141" bestFit="1" customWidth="1"/>
    <col min="11527" max="11527" width="11.42578125" style="141" bestFit="1" customWidth="1"/>
    <col min="11528" max="11528" width="14.140625" style="141" bestFit="1" customWidth="1"/>
    <col min="11529" max="11529" width="15.28515625" style="141" customWidth="1"/>
    <col min="11530" max="11530" width="8.7109375" style="141"/>
    <col min="11531" max="11531" width="75.140625" style="141" bestFit="1" customWidth="1"/>
    <col min="11532" max="11776" width="8.7109375" style="141"/>
    <col min="11777" max="11777" width="5.7109375" style="141" bestFit="1" customWidth="1"/>
    <col min="11778" max="11778" width="11" style="141" bestFit="1" customWidth="1"/>
    <col min="11779" max="11779" width="22.85546875" style="141" bestFit="1" customWidth="1"/>
    <col min="11780" max="11780" width="8.7109375" style="141" customWidth="1"/>
    <col min="11781" max="11781" width="16.5703125" style="141" bestFit="1" customWidth="1"/>
    <col min="11782" max="11782" width="8.7109375" style="141" bestFit="1" customWidth="1"/>
    <col min="11783" max="11783" width="11.42578125" style="141" bestFit="1" customWidth="1"/>
    <col min="11784" max="11784" width="14.140625" style="141" bestFit="1" customWidth="1"/>
    <col min="11785" max="11785" width="15.28515625" style="141" customWidth="1"/>
    <col min="11786" max="11786" width="8.7109375" style="141"/>
    <col min="11787" max="11787" width="75.140625" style="141" bestFit="1" customWidth="1"/>
    <col min="11788" max="12032" width="8.7109375" style="141"/>
    <col min="12033" max="12033" width="5.7109375" style="141" bestFit="1" customWidth="1"/>
    <col min="12034" max="12034" width="11" style="141" bestFit="1" customWidth="1"/>
    <col min="12035" max="12035" width="22.85546875" style="141" bestFit="1" customWidth="1"/>
    <col min="12036" max="12036" width="8.7109375" style="141" customWidth="1"/>
    <col min="12037" max="12037" width="16.5703125" style="141" bestFit="1" customWidth="1"/>
    <col min="12038" max="12038" width="8.7109375" style="141" bestFit="1" customWidth="1"/>
    <col min="12039" max="12039" width="11.42578125" style="141" bestFit="1" customWidth="1"/>
    <col min="12040" max="12040" width="14.140625" style="141" bestFit="1" customWidth="1"/>
    <col min="12041" max="12041" width="15.28515625" style="141" customWidth="1"/>
    <col min="12042" max="12042" width="8.7109375" style="141"/>
    <col min="12043" max="12043" width="75.140625" style="141" bestFit="1" customWidth="1"/>
    <col min="12044" max="12288" width="8.7109375" style="141"/>
    <col min="12289" max="12289" width="5.7109375" style="141" bestFit="1" customWidth="1"/>
    <col min="12290" max="12290" width="11" style="141" bestFit="1" customWidth="1"/>
    <col min="12291" max="12291" width="22.85546875" style="141" bestFit="1" customWidth="1"/>
    <col min="12292" max="12292" width="8.7109375" style="141" customWidth="1"/>
    <col min="12293" max="12293" width="16.5703125" style="141" bestFit="1" customWidth="1"/>
    <col min="12294" max="12294" width="8.7109375" style="141" bestFit="1" customWidth="1"/>
    <col min="12295" max="12295" width="11.42578125" style="141" bestFit="1" customWidth="1"/>
    <col min="12296" max="12296" width="14.140625" style="141" bestFit="1" customWidth="1"/>
    <col min="12297" max="12297" width="15.28515625" style="141" customWidth="1"/>
    <col min="12298" max="12298" width="8.7109375" style="141"/>
    <col min="12299" max="12299" width="75.140625" style="141" bestFit="1" customWidth="1"/>
    <col min="12300" max="12544" width="8.7109375" style="141"/>
    <col min="12545" max="12545" width="5.7109375" style="141" bestFit="1" customWidth="1"/>
    <col min="12546" max="12546" width="11" style="141" bestFit="1" customWidth="1"/>
    <col min="12547" max="12547" width="22.85546875" style="141" bestFit="1" customWidth="1"/>
    <col min="12548" max="12548" width="8.7109375" style="141" customWidth="1"/>
    <col min="12549" max="12549" width="16.5703125" style="141" bestFit="1" customWidth="1"/>
    <col min="12550" max="12550" width="8.7109375" style="141" bestFit="1" customWidth="1"/>
    <col min="12551" max="12551" width="11.42578125" style="141" bestFit="1" customWidth="1"/>
    <col min="12552" max="12552" width="14.140625" style="141" bestFit="1" customWidth="1"/>
    <col min="12553" max="12553" width="15.28515625" style="141" customWidth="1"/>
    <col min="12554" max="12554" width="8.7109375" style="141"/>
    <col min="12555" max="12555" width="75.140625" style="141" bestFit="1" customWidth="1"/>
    <col min="12556" max="12800" width="8.7109375" style="141"/>
    <col min="12801" max="12801" width="5.7109375" style="141" bestFit="1" customWidth="1"/>
    <col min="12802" max="12802" width="11" style="141" bestFit="1" customWidth="1"/>
    <col min="12803" max="12803" width="22.85546875" style="141" bestFit="1" customWidth="1"/>
    <col min="12804" max="12804" width="8.7109375" style="141" customWidth="1"/>
    <col min="12805" max="12805" width="16.5703125" style="141" bestFit="1" customWidth="1"/>
    <col min="12806" max="12806" width="8.7109375" style="141" bestFit="1" customWidth="1"/>
    <col min="12807" max="12807" width="11.42578125" style="141" bestFit="1" customWidth="1"/>
    <col min="12808" max="12808" width="14.140625" style="141" bestFit="1" customWidth="1"/>
    <col min="12809" max="12809" width="15.28515625" style="141" customWidth="1"/>
    <col min="12810" max="12810" width="8.7109375" style="141"/>
    <col min="12811" max="12811" width="75.140625" style="141" bestFit="1" customWidth="1"/>
    <col min="12812" max="13056" width="8.7109375" style="141"/>
    <col min="13057" max="13057" width="5.7109375" style="141" bestFit="1" customWidth="1"/>
    <col min="13058" max="13058" width="11" style="141" bestFit="1" customWidth="1"/>
    <col min="13059" max="13059" width="22.85546875" style="141" bestFit="1" customWidth="1"/>
    <col min="13060" max="13060" width="8.7109375" style="141" customWidth="1"/>
    <col min="13061" max="13061" width="16.5703125" style="141" bestFit="1" customWidth="1"/>
    <col min="13062" max="13062" width="8.7109375" style="141" bestFit="1" customWidth="1"/>
    <col min="13063" max="13063" width="11.42578125" style="141" bestFit="1" customWidth="1"/>
    <col min="13064" max="13064" width="14.140625" style="141" bestFit="1" customWidth="1"/>
    <col min="13065" max="13065" width="15.28515625" style="141" customWidth="1"/>
    <col min="13066" max="13066" width="8.7109375" style="141"/>
    <col min="13067" max="13067" width="75.140625" style="141" bestFit="1" customWidth="1"/>
    <col min="13068" max="13312" width="8.7109375" style="141"/>
    <col min="13313" max="13313" width="5.7109375" style="141" bestFit="1" customWidth="1"/>
    <col min="13314" max="13314" width="11" style="141" bestFit="1" customWidth="1"/>
    <col min="13315" max="13315" width="22.85546875" style="141" bestFit="1" customWidth="1"/>
    <col min="13316" max="13316" width="8.7109375" style="141" customWidth="1"/>
    <col min="13317" max="13317" width="16.5703125" style="141" bestFit="1" customWidth="1"/>
    <col min="13318" max="13318" width="8.7109375" style="141" bestFit="1" customWidth="1"/>
    <col min="13319" max="13319" width="11.42578125" style="141" bestFit="1" customWidth="1"/>
    <col min="13320" max="13320" width="14.140625" style="141" bestFit="1" customWidth="1"/>
    <col min="13321" max="13321" width="15.28515625" style="141" customWidth="1"/>
    <col min="13322" max="13322" width="8.7109375" style="141"/>
    <col min="13323" max="13323" width="75.140625" style="141" bestFit="1" customWidth="1"/>
    <col min="13324" max="13568" width="8.7109375" style="141"/>
    <col min="13569" max="13569" width="5.7109375" style="141" bestFit="1" customWidth="1"/>
    <col min="13570" max="13570" width="11" style="141" bestFit="1" customWidth="1"/>
    <col min="13571" max="13571" width="22.85546875" style="141" bestFit="1" customWidth="1"/>
    <col min="13572" max="13572" width="8.7109375" style="141" customWidth="1"/>
    <col min="13573" max="13573" width="16.5703125" style="141" bestFit="1" customWidth="1"/>
    <col min="13574" max="13574" width="8.7109375" style="141" bestFit="1" customWidth="1"/>
    <col min="13575" max="13575" width="11.42578125" style="141" bestFit="1" customWidth="1"/>
    <col min="13576" max="13576" width="14.140625" style="141" bestFit="1" customWidth="1"/>
    <col min="13577" max="13577" width="15.28515625" style="141" customWidth="1"/>
    <col min="13578" max="13578" width="8.7109375" style="141"/>
    <col min="13579" max="13579" width="75.140625" style="141" bestFit="1" customWidth="1"/>
    <col min="13580" max="13824" width="8.7109375" style="141"/>
    <col min="13825" max="13825" width="5.7109375" style="141" bestFit="1" customWidth="1"/>
    <col min="13826" max="13826" width="11" style="141" bestFit="1" customWidth="1"/>
    <col min="13827" max="13827" width="22.85546875" style="141" bestFit="1" customWidth="1"/>
    <col min="13828" max="13828" width="8.7109375" style="141" customWidth="1"/>
    <col min="13829" max="13829" width="16.5703125" style="141" bestFit="1" customWidth="1"/>
    <col min="13830" max="13830" width="8.7109375" style="141" bestFit="1" customWidth="1"/>
    <col min="13831" max="13831" width="11.42578125" style="141" bestFit="1" customWidth="1"/>
    <col min="13832" max="13832" width="14.140625" style="141" bestFit="1" customWidth="1"/>
    <col min="13833" max="13833" width="15.28515625" style="141" customWidth="1"/>
    <col min="13834" max="13834" width="8.7109375" style="141"/>
    <col min="13835" max="13835" width="75.140625" style="141" bestFit="1" customWidth="1"/>
    <col min="13836" max="14080" width="8.7109375" style="141"/>
    <col min="14081" max="14081" width="5.7109375" style="141" bestFit="1" customWidth="1"/>
    <col min="14082" max="14082" width="11" style="141" bestFit="1" customWidth="1"/>
    <col min="14083" max="14083" width="22.85546875" style="141" bestFit="1" customWidth="1"/>
    <col min="14084" max="14084" width="8.7109375" style="141" customWidth="1"/>
    <col min="14085" max="14085" width="16.5703125" style="141" bestFit="1" customWidth="1"/>
    <col min="14086" max="14086" width="8.7109375" style="141" bestFit="1" customWidth="1"/>
    <col min="14087" max="14087" width="11.42578125" style="141" bestFit="1" customWidth="1"/>
    <col min="14088" max="14088" width="14.140625" style="141" bestFit="1" customWidth="1"/>
    <col min="14089" max="14089" width="15.28515625" style="141" customWidth="1"/>
    <col min="14090" max="14090" width="8.7109375" style="141"/>
    <col min="14091" max="14091" width="75.140625" style="141" bestFit="1" customWidth="1"/>
    <col min="14092" max="14336" width="8.7109375" style="141"/>
    <col min="14337" max="14337" width="5.7109375" style="141" bestFit="1" customWidth="1"/>
    <col min="14338" max="14338" width="11" style="141" bestFit="1" customWidth="1"/>
    <col min="14339" max="14339" width="22.85546875" style="141" bestFit="1" customWidth="1"/>
    <col min="14340" max="14340" width="8.7109375" style="141" customWidth="1"/>
    <col min="14341" max="14341" width="16.5703125" style="141" bestFit="1" customWidth="1"/>
    <col min="14342" max="14342" width="8.7109375" style="141" bestFit="1" customWidth="1"/>
    <col min="14343" max="14343" width="11.42578125" style="141" bestFit="1" customWidth="1"/>
    <col min="14344" max="14344" width="14.140625" style="141" bestFit="1" customWidth="1"/>
    <col min="14345" max="14345" width="15.28515625" style="141" customWidth="1"/>
    <col min="14346" max="14346" width="8.7109375" style="141"/>
    <col min="14347" max="14347" width="75.140625" style="141" bestFit="1" customWidth="1"/>
    <col min="14348" max="14592" width="8.7109375" style="141"/>
    <col min="14593" max="14593" width="5.7109375" style="141" bestFit="1" customWidth="1"/>
    <col min="14594" max="14594" width="11" style="141" bestFit="1" customWidth="1"/>
    <col min="14595" max="14595" width="22.85546875" style="141" bestFit="1" customWidth="1"/>
    <col min="14596" max="14596" width="8.7109375" style="141" customWidth="1"/>
    <col min="14597" max="14597" width="16.5703125" style="141" bestFit="1" customWidth="1"/>
    <col min="14598" max="14598" width="8.7109375" style="141" bestFit="1" customWidth="1"/>
    <col min="14599" max="14599" width="11.42578125" style="141" bestFit="1" customWidth="1"/>
    <col min="14600" max="14600" width="14.140625" style="141" bestFit="1" customWidth="1"/>
    <col min="14601" max="14601" width="15.28515625" style="141" customWidth="1"/>
    <col min="14602" max="14602" width="8.7109375" style="141"/>
    <col min="14603" max="14603" width="75.140625" style="141" bestFit="1" customWidth="1"/>
    <col min="14604" max="14848" width="8.7109375" style="141"/>
    <col min="14849" max="14849" width="5.7109375" style="141" bestFit="1" customWidth="1"/>
    <col min="14850" max="14850" width="11" style="141" bestFit="1" customWidth="1"/>
    <col min="14851" max="14851" width="22.85546875" style="141" bestFit="1" customWidth="1"/>
    <col min="14852" max="14852" width="8.7109375" style="141" customWidth="1"/>
    <col min="14853" max="14853" width="16.5703125" style="141" bestFit="1" customWidth="1"/>
    <col min="14854" max="14854" width="8.7109375" style="141" bestFit="1" customWidth="1"/>
    <col min="14855" max="14855" width="11.42578125" style="141" bestFit="1" customWidth="1"/>
    <col min="14856" max="14856" width="14.140625" style="141" bestFit="1" customWidth="1"/>
    <col min="14857" max="14857" width="15.28515625" style="141" customWidth="1"/>
    <col min="14858" max="14858" width="8.7109375" style="141"/>
    <col min="14859" max="14859" width="75.140625" style="141" bestFit="1" customWidth="1"/>
    <col min="14860" max="15104" width="8.7109375" style="141"/>
    <col min="15105" max="15105" width="5.7109375" style="141" bestFit="1" customWidth="1"/>
    <col min="15106" max="15106" width="11" style="141" bestFit="1" customWidth="1"/>
    <col min="15107" max="15107" width="22.85546875" style="141" bestFit="1" customWidth="1"/>
    <col min="15108" max="15108" width="8.7109375" style="141" customWidth="1"/>
    <col min="15109" max="15109" width="16.5703125" style="141" bestFit="1" customWidth="1"/>
    <col min="15110" max="15110" width="8.7109375" style="141" bestFit="1" customWidth="1"/>
    <col min="15111" max="15111" width="11.42578125" style="141" bestFit="1" customWidth="1"/>
    <col min="15112" max="15112" width="14.140625" style="141" bestFit="1" customWidth="1"/>
    <col min="15113" max="15113" width="15.28515625" style="141" customWidth="1"/>
    <col min="15114" max="15114" width="8.7109375" style="141"/>
    <col min="15115" max="15115" width="75.140625" style="141" bestFit="1" customWidth="1"/>
    <col min="15116" max="15360" width="8.7109375" style="141"/>
    <col min="15361" max="15361" width="5.7109375" style="141" bestFit="1" customWidth="1"/>
    <col min="15362" max="15362" width="11" style="141" bestFit="1" customWidth="1"/>
    <col min="15363" max="15363" width="22.85546875" style="141" bestFit="1" customWidth="1"/>
    <col min="15364" max="15364" width="8.7109375" style="141" customWidth="1"/>
    <col min="15365" max="15365" width="16.5703125" style="141" bestFit="1" customWidth="1"/>
    <col min="15366" max="15366" width="8.7109375" style="141" bestFit="1" customWidth="1"/>
    <col min="15367" max="15367" width="11.42578125" style="141" bestFit="1" customWidth="1"/>
    <col min="15368" max="15368" width="14.140625" style="141" bestFit="1" customWidth="1"/>
    <col min="15369" max="15369" width="15.28515625" style="141" customWidth="1"/>
    <col min="15370" max="15370" width="8.7109375" style="141"/>
    <col min="15371" max="15371" width="75.140625" style="141" bestFit="1" customWidth="1"/>
    <col min="15372" max="15616" width="8.7109375" style="141"/>
    <col min="15617" max="15617" width="5.7109375" style="141" bestFit="1" customWidth="1"/>
    <col min="15618" max="15618" width="11" style="141" bestFit="1" customWidth="1"/>
    <col min="15619" max="15619" width="22.85546875" style="141" bestFit="1" customWidth="1"/>
    <col min="15620" max="15620" width="8.7109375" style="141" customWidth="1"/>
    <col min="15621" max="15621" width="16.5703125" style="141" bestFit="1" customWidth="1"/>
    <col min="15622" max="15622" width="8.7109375" style="141" bestFit="1" customWidth="1"/>
    <col min="15623" max="15623" width="11.42578125" style="141" bestFit="1" customWidth="1"/>
    <col min="15624" max="15624" width="14.140625" style="141" bestFit="1" customWidth="1"/>
    <col min="15625" max="15625" width="15.28515625" style="141" customWidth="1"/>
    <col min="15626" max="15626" width="8.7109375" style="141"/>
    <col min="15627" max="15627" width="75.140625" style="141" bestFit="1" customWidth="1"/>
    <col min="15628" max="15872" width="8.7109375" style="141"/>
    <col min="15873" max="15873" width="5.7109375" style="141" bestFit="1" customWidth="1"/>
    <col min="15874" max="15874" width="11" style="141" bestFit="1" customWidth="1"/>
    <col min="15875" max="15875" width="22.85546875" style="141" bestFit="1" customWidth="1"/>
    <col min="15876" max="15876" width="8.7109375" style="141" customWidth="1"/>
    <col min="15877" max="15877" width="16.5703125" style="141" bestFit="1" customWidth="1"/>
    <col min="15878" max="15878" width="8.7109375" style="141" bestFit="1" customWidth="1"/>
    <col min="15879" max="15879" width="11.42578125" style="141" bestFit="1" customWidth="1"/>
    <col min="15880" max="15880" width="14.140625" style="141" bestFit="1" customWidth="1"/>
    <col min="15881" max="15881" width="15.28515625" style="141" customWidth="1"/>
    <col min="15882" max="15882" width="8.7109375" style="141"/>
    <col min="15883" max="15883" width="75.140625" style="141" bestFit="1" customWidth="1"/>
    <col min="15884" max="16128" width="8.7109375" style="141"/>
    <col min="16129" max="16129" width="5.7109375" style="141" bestFit="1" customWidth="1"/>
    <col min="16130" max="16130" width="11" style="141" bestFit="1" customWidth="1"/>
    <col min="16131" max="16131" width="22.85546875" style="141" bestFit="1" customWidth="1"/>
    <col min="16132" max="16132" width="8.7109375" style="141" customWidth="1"/>
    <col min="16133" max="16133" width="16.5703125" style="141" bestFit="1" customWidth="1"/>
    <col min="16134" max="16134" width="8.7109375" style="141" bestFit="1" customWidth="1"/>
    <col min="16135" max="16135" width="11.42578125" style="141" bestFit="1" customWidth="1"/>
    <col min="16136" max="16136" width="14.140625" style="141" bestFit="1" customWidth="1"/>
    <col min="16137" max="16137" width="15.28515625" style="141" customWidth="1"/>
    <col min="16138" max="16138" width="8.7109375" style="141"/>
    <col min="16139" max="16139" width="75.140625" style="141" bestFit="1" customWidth="1"/>
    <col min="16140" max="16384" width="8.7109375" style="141"/>
  </cols>
  <sheetData>
    <row r="1" spans="1:12">
      <c r="E1" s="142"/>
      <c r="H1" s="141" t="s">
        <v>210</v>
      </c>
      <c r="I1" s="143">
        <v>23250</v>
      </c>
    </row>
    <row r="2" spans="1:12" s="146" customFormat="1" ht="49.5">
      <c r="A2" s="144" t="s">
        <v>57</v>
      </c>
      <c r="B2" s="144" t="s">
        <v>211</v>
      </c>
      <c r="C2" s="145" t="s">
        <v>212</v>
      </c>
      <c r="D2" s="145" t="s">
        <v>213</v>
      </c>
      <c r="E2" s="145" t="s">
        <v>214</v>
      </c>
      <c r="F2" s="145" t="s">
        <v>215</v>
      </c>
      <c r="G2" s="145" t="s">
        <v>216</v>
      </c>
      <c r="H2" s="145" t="s">
        <v>217</v>
      </c>
      <c r="I2" s="145" t="s">
        <v>218</v>
      </c>
      <c r="K2" s="147" t="s">
        <v>219</v>
      </c>
      <c r="L2" s="148"/>
    </row>
    <row r="3" spans="1:12">
      <c r="A3" s="149">
        <v>1</v>
      </c>
      <c r="B3" s="149" t="s">
        <v>220</v>
      </c>
      <c r="C3" s="149" t="s">
        <v>221</v>
      </c>
      <c r="D3" s="149"/>
      <c r="E3" s="149" t="s">
        <v>222</v>
      </c>
      <c r="F3" s="149"/>
      <c r="G3" s="149"/>
      <c r="H3" s="149"/>
      <c r="I3" s="149"/>
      <c r="K3" s="141" t="s">
        <v>223</v>
      </c>
    </row>
    <row r="4" spans="1:12">
      <c r="A4" s="149">
        <v>2</v>
      </c>
      <c r="B4" s="149" t="s">
        <v>24</v>
      </c>
      <c r="C4" s="149" t="s">
        <v>224</v>
      </c>
      <c r="D4" s="149"/>
      <c r="E4" s="149" t="s">
        <v>225</v>
      </c>
      <c r="F4" s="149"/>
      <c r="G4" s="149"/>
      <c r="H4" s="149"/>
      <c r="I4" s="149"/>
      <c r="K4" s="141" t="s">
        <v>226</v>
      </c>
    </row>
    <row r="5" spans="1:12">
      <c r="A5" s="149">
        <v>3</v>
      </c>
      <c r="B5" s="149" t="s">
        <v>52</v>
      </c>
      <c r="C5" s="149" t="s">
        <v>227</v>
      </c>
      <c r="D5" s="149"/>
      <c r="E5" s="149" t="s">
        <v>228</v>
      </c>
      <c r="F5" s="149"/>
      <c r="G5" s="149"/>
      <c r="H5" s="149"/>
      <c r="I5" s="149"/>
      <c r="K5" s="141" t="s">
        <v>229</v>
      </c>
    </row>
    <row r="6" spans="1:12">
      <c r="A6" s="149">
        <v>4</v>
      </c>
      <c r="B6" s="149" t="s">
        <v>18</v>
      </c>
      <c r="C6" s="149" t="s">
        <v>227</v>
      </c>
      <c r="D6" s="149"/>
      <c r="E6" s="149" t="s">
        <v>228</v>
      </c>
      <c r="F6" s="149"/>
      <c r="G6" s="149"/>
      <c r="H6" s="149"/>
      <c r="I6" s="149"/>
      <c r="K6" s="141" t="s">
        <v>230</v>
      </c>
    </row>
    <row r="7" spans="1:12">
      <c r="A7" s="149">
        <v>5</v>
      </c>
      <c r="B7" s="149" t="s">
        <v>231</v>
      </c>
      <c r="C7" s="149" t="s">
        <v>224</v>
      </c>
      <c r="D7" s="149"/>
      <c r="E7" s="149" t="s">
        <v>222</v>
      </c>
      <c r="F7" s="149"/>
      <c r="G7" s="149"/>
      <c r="H7" s="149"/>
      <c r="I7" s="149"/>
      <c r="K7" s="150" t="s">
        <v>232</v>
      </c>
    </row>
    <row r="8" spans="1:12">
      <c r="A8" s="149">
        <v>6</v>
      </c>
      <c r="B8" s="149" t="s">
        <v>233</v>
      </c>
      <c r="C8" s="149" t="s">
        <v>221</v>
      </c>
      <c r="D8" s="149"/>
      <c r="E8" s="149" t="s">
        <v>225</v>
      </c>
      <c r="F8" s="149"/>
      <c r="G8" s="149"/>
      <c r="H8" s="149"/>
      <c r="I8" s="149"/>
      <c r="K8" s="150" t="s">
        <v>234</v>
      </c>
    </row>
    <row r="11" spans="1:12" s="142" customFormat="1">
      <c r="B11" s="214" t="s">
        <v>183</v>
      </c>
      <c r="C11" s="214"/>
      <c r="E11" s="215" t="s">
        <v>235</v>
      </c>
      <c r="F11" s="215"/>
      <c r="G11" s="215"/>
    </row>
    <row r="12" spans="1:12" s="142" customFormat="1">
      <c r="B12" s="151" t="s">
        <v>236</v>
      </c>
      <c r="C12" s="151" t="s">
        <v>237</v>
      </c>
      <c r="E12" s="152" t="s">
        <v>238</v>
      </c>
      <c r="F12" s="153" t="s">
        <v>222</v>
      </c>
      <c r="G12" s="153" t="s">
        <v>225</v>
      </c>
      <c r="H12" s="153" t="s">
        <v>228</v>
      </c>
    </row>
    <row r="13" spans="1:12">
      <c r="B13" s="149" t="s">
        <v>221</v>
      </c>
      <c r="C13" s="149">
        <v>8</v>
      </c>
      <c r="E13" s="154" t="s">
        <v>239</v>
      </c>
      <c r="F13" s="153">
        <v>3</v>
      </c>
      <c r="G13" s="153">
        <v>4</v>
      </c>
      <c r="H13" s="153">
        <v>6</v>
      </c>
    </row>
    <row r="14" spans="1:12">
      <c r="B14" s="149" t="s">
        <v>224</v>
      </c>
      <c r="C14" s="149">
        <v>12</v>
      </c>
      <c r="E14" s="154" t="s">
        <v>240</v>
      </c>
      <c r="F14" s="153">
        <v>15</v>
      </c>
      <c r="G14" s="153">
        <v>22</v>
      </c>
      <c r="H14" s="153">
        <v>27</v>
      </c>
    </row>
    <row r="15" spans="1:12">
      <c r="B15" s="149" t="s">
        <v>227</v>
      </c>
      <c r="C15" s="149">
        <v>17</v>
      </c>
      <c r="E15" s="155"/>
      <c r="F15" s="155"/>
      <c r="G15" s="155"/>
      <c r="I15" s="155"/>
    </row>
    <row r="16" spans="1:12">
      <c r="E16" s="142"/>
    </row>
  </sheetData>
  <mergeCells count="2">
    <mergeCell ref="B11:C11"/>
    <mergeCell ref="E11:G1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Q13"/>
  <sheetViews>
    <sheetView workbookViewId="0">
      <selection activeCell="I19" sqref="I19"/>
    </sheetView>
  </sheetViews>
  <sheetFormatPr defaultColWidth="8.7109375" defaultRowHeight="16.5"/>
  <cols>
    <col min="1" max="1" width="8.7109375" style="36"/>
    <col min="2" max="2" width="10.7109375" style="36" bestFit="1" customWidth="1"/>
    <col min="3" max="3" width="5.28515625" style="36" bestFit="1" customWidth="1"/>
    <col min="4" max="4" width="6.28515625" style="36" bestFit="1" customWidth="1"/>
    <col min="5" max="5" width="3.7109375" style="36" bestFit="1" customWidth="1"/>
    <col min="6" max="6" width="6.28515625" style="36" bestFit="1" customWidth="1"/>
    <col min="7" max="7" width="16.7109375" style="36" customWidth="1"/>
    <col min="8" max="12" width="8.7109375" style="36"/>
    <col min="13" max="13" width="11.85546875" style="36" bestFit="1" customWidth="1"/>
    <col min="14" max="14" width="10.140625" style="36" bestFit="1" customWidth="1"/>
    <col min="15" max="15" width="11.7109375" style="36" bestFit="1" customWidth="1"/>
    <col min="16" max="16384" width="8.7109375" style="36"/>
  </cols>
  <sheetData>
    <row r="1" spans="1:17" s="27" customFormat="1">
      <c r="A1" s="27" t="s">
        <v>56</v>
      </c>
    </row>
    <row r="2" spans="1:17" s="42" customFormat="1" ht="66">
      <c r="A2" s="40" t="s">
        <v>57</v>
      </c>
      <c r="B2" s="40" t="s">
        <v>46</v>
      </c>
      <c r="C2" s="40" t="s">
        <v>47</v>
      </c>
      <c r="D2" s="40" t="s">
        <v>63</v>
      </c>
      <c r="E2" s="40" t="s">
        <v>48</v>
      </c>
      <c r="F2" s="41" t="s">
        <v>58</v>
      </c>
      <c r="G2" s="49" t="s">
        <v>64</v>
      </c>
      <c r="H2" s="49" t="s">
        <v>34</v>
      </c>
      <c r="I2" s="49" t="s">
        <v>59</v>
      </c>
      <c r="J2" s="49" t="s">
        <v>70</v>
      </c>
      <c r="M2" s="48" t="s">
        <v>37</v>
      </c>
      <c r="N2" s="216" t="s">
        <v>43</v>
      </c>
      <c r="O2" s="216"/>
      <c r="P2" s="216"/>
      <c r="Q2" s="216"/>
    </row>
    <row r="3" spans="1:17">
      <c r="A3" s="37">
        <v>1</v>
      </c>
      <c r="B3" s="37" t="s">
        <v>49</v>
      </c>
      <c r="C3" s="38">
        <v>4</v>
      </c>
      <c r="D3" s="38">
        <v>5</v>
      </c>
      <c r="E3" s="38">
        <v>6</v>
      </c>
      <c r="F3" s="44" t="s">
        <v>50</v>
      </c>
      <c r="G3" s="44"/>
      <c r="H3" s="44"/>
      <c r="I3" s="44"/>
      <c r="J3" s="44"/>
      <c r="M3" s="47" t="s">
        <v>38</v>
      </c>
      <c r="N3" s="35">
        <v>0</v>
      </c>
      <c r="O3" s="35">
        <v>5</v>
      </c>
      <c r="P3" s="35">
        <v>7</v>
      </c>
      <c r="Q3" s="35">
        <v>8</v>
      </c>
    </row>
    <row r="4" spans="1:17">
      <c r="A4" s="37">
        <v>2</v>
      </c>
      <c r="B4" s="37" t="s">
        <v>51</v>
      </c>
      <c r="C4" s="38">
        <v>10</v>
      </c>
      <c r="D4" s="38">
        <v>7</v>
      </c>
      <c r="E4" s="38">
        <v>9</v>
      </c>
      <c r="F4" s="45"/>
      <c r="G4" s="44"/>
      <c r="H4" s="44"/>
      <c r="I4" s="44"/>
      <c r="J4" s="44"/>
      <c r="M4" s="47" t="s">
        <v>34</v>
      </c>
      <c r="N4" s="35" t="s">
        <v>39</v>
      </c>
      <c r="O4" s="35" t="s">
        <v>40</v>
      </c>
      <c r="P4" s="35" t="s">
        <v>41</v>
      </c>
      <c r="Q4" s="35" t="s">
        <v>42</v>
      </c>
    </row>
    <row r="5" spans="1:17">
      <c r="A5" s="37">
        <v>3</v>
      </c>
      <c r="B5" s="37" t="s">
        <v>52</v>
      </c>
      <c r="C5" s="38">
        <v>9</v>
      </c>
      <c r="D5" s="38">
        <v>6</v>
      </c>
      <c r="E5" s="38">
        <v>8</v>
      </c>
      <c r="F5" s="45"/>
      <c r="G5" s="44"/>
      <c r="H5" s="44"/>
      <c r="I5" s="44"/>
      <c r="J5" s="44"/>
    </row>
    <row r="6" spans="1:17">
      <c r="A6" s="37">
        <v>4</v>
      </c>
      <c r="B6" s="37" t="s">
        <v>22</v>
      </c>
      <c r="C6" s="38">
        <v>7</v>
      </c>
      <c r="D6" s="38">
        <v>9</v>
      </c>
      <c r="E6" s="38">
        <v>8</v>
      </c>
      <c r="F6" s="45"/>
      <c r="G6" s="44"/>
      <c r="H6" s="44"/>
      <c r="I6" s="44"/>
      <c r="J6" s="44"/>
    </row>
    <row r="7" spans="1:17">
      <c r="A7" s="37">
        <v>5</v>
      </c>
      <c r="B7" s="37" t="s">
        <v>53</v>
      </c>
      <c r="C7" s="38">
        <v>4</v>
      </c>
      <c r="D7" s="38">
        <v>5</v>
      </c>
      <c r="E7" s="38">
        <v>9</v>
      </c>
      <c r="F7" s="45"/>
      <c r="G7" s="44"/>
      <c r="H7" s="44"/>
      <c r="I7" s="44"/>
      <c r="J7" s="44"/>
    </row>
    <row r="8" spans="1:17">
      <c r="A8" s="39"/>
      <c r="B8" s="43" t="s">
        <v>54</v>
      </c>
      <c r="C8" s="46" t="s">
        <v>50</v>
      </c>
      <c r="D8" s="46" t="s">
        <v>50</v>
      </c>
      <c r="E8" s="46" t="s">
        <v>50</v>
      </c>
      <c r="F8" s="39"/>
      <c r="M8" s="48" t="s">
        <v>60</v>
      </c>
      <c r="N8" s="216" t="s">
        <v>61</v>
      </c>
      <c r="O8" s="216"/>
      <c r="P8" s="216"/>
      <c r="Q8" s="216"/>
    </row>
    <row r="9" spans="1:17">
      <c r="A9" s="39"/>
      <c r="B9" s="43" t="s">
        <v>55</v>
      </c>
      <c r="C9" s="46" t="s">
        <v>50</v>
      </c>
      <c r="D9" s="46" t="s">
        <v>50</v>
      </c>
      <c r="E9" s="46" t="s">
        <v>50</v>
      </c>
      <c r="F9" s="39"/>
      <c r="M9" s="15" t="s">
        <v>34</v>
      </c>
      <c r="N9" s="15" t="s">
        <v>62</v>
      </c>
      <c r="O9" s="15" t="s">
        <v>70</v>
      </c>
    </row>
    <row r="10" spans="1:17">
      <c r="M10" s="19" t="s">
        <v>39</v>
      </c>
      <c r="N10" s="19" t="s">
        <v>68</v>
      </c>
      <c r="O10" s="19"/>
    </row>
    <row r="11" spans="1:17">
      <c r="M11" s="19" t="s">
        <v>40</v>
      </c>
      <c r="N11" s="19" t="s">
        <v>67</v>
      </c>
      <c r="O11" s="19"/>
    </row>
    <row r="12" spans="1:17">
      <c r="M12" s="19" t="s">
        <v>41</v>
      </c>
      <c r="N12" s="19" t="s">
        <v>66</v>
      </c>
      <c r="O12" s="34" t="s">
        <v>71</v>
      </c>
    </row>
    <row r="13" spans="1:17">
      <c r="M13" s="19" t="s">
        <v>42</v>
      </c>
      <c r="N13" s="19" t="s">
        <v>65</v>
      </c>
      <c r="O13" s="34" t="s">
        <v>72</v>
      </c>
    </row>
  </sheetData>
  <mergeCells count="2">
    <mergeCell ref="N2:Q2"/>
    <mergeCell ref="N8:Q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Trang tính</vt:lpstr>
      </vt:variant>
      <vt:variant>
        <vt:i4>9</vt:i4>
      </vt:variant>
    </vt:vector>
  </HeadingPairs>
  <TitlesOfParts>
    <vt:vector size="9" baseType="lpstr">
      <vt:lpstr>Bài giảng</vt:lpstr>
      <vt:lpstr>vlookup</vt:lpstr>
      <vt:lpstr>hlookup</vt:lpstr>
      <vt:lpstr>BT1_2 hàm H+V</vt:lpstr>
      <vt:lpstr>BT2_2 hàm H+V</vt:lpstr>
      <vt:lpstr>BT3_ dò không CXác</vt:lpstr>
      <vt:lpstr>BT4_dò k cXác</vt:lpstr>
      <vt:lpstr>T.Hợp_KS 123 sao</vt:lpstr>
      <vt:lpstr>T.hợp_học tập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DuyAnh</dc:creator>
  <cp:lastModifiedBy>Van Anh</cp:lastModifiedBy>
  <dcterms:created xsi:type="dcterms:W3CDTF">2018-11-27T14:56:37Z</dcterms:created>
  <dcterms:modified xsi:type="dcterms:W3CDTF">2020-06-02T09:39:38Z</dcterms:modified>
</cp:coreProperties>
</file>